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82C7"/>
  <workbookPr codeName="ThisWorkbook"/>
  <bookViews>
    <workbookView xWindow="65521" yWindow="65521" windowWidth="9570" windowHeight="11640" tabRatio="948" firstSheet="1" activeTab="1"/>
  </bookViews>
  <sheets>
    <sheet name="9thﾘｰｸﾞ戦ﾒﾝﾊﾞｰ" sheetId="1" state="hidden" r:id="rId1"/>
    <sheet name="男子RED" sheetId="2" r:id="rId2"/>
    <sheet name="男子BLUE" sheetId="3" r:id="rId3"/>
    <sheet name="女子" sheetId="4" r:id="rId4"/>
    <sheet name="男R1" sheetId="5" r:id="rId5"/>
    <sheet name="男R2" sheetId="6" r:id="rId6"/>
    <sheet name="男R3" sheetId="7" r:id="rId7"/>
    <sheet name="男R4" sheetId="8" r:id="rId8"/>
    <sheet name="男R5" sheetId="9" r:id="rId9"/>
    <sheet name="男R6" sheetId="10" r:id="rId10"/>
    <sheet name="男R7" sheetId="11" r:id="rId11"/>
    <sheet name="男B1" sheetId="12" r:id="rId12"/>
    <sheet name="男B2" sheetId="13" r:id="rId13"/>
    <sheet name="男B3" sheetId="14" r:id="rId14"/>
    <sheet name="男B4" sheetId="15" r:id="rId15"/>
    <sheet name="男B5" sheetId="16" r:id="rId16"/>
    <sheet name="男B6" sheetId="17" r:id="rId17"/>
    <sheet name="男B7" sheetId="18" r:id="rId18"/>
    <sheet name="女1" sheetId="19" r:id="rId19"/>
    <sheet name="女2" sheetId="20" r:id="rId20"/>
    <sheet name="女3" sheetId="21" r:id="rId21"/>
    <sheet name="女4" sheetId="22" r:id="rId22"/>
    <sheet name="女5" sheetId="23" r:id="rId23"/>
    <sheet name="女6" sheetId="24" r:id="rId24"/>
    <sheet name="女7" sheetId="25" r:id="rId25"/>
  </sheets>
  <definedNames/>
  <calcPr fullCalcOnLoad="1"/>
</workbook>
</file>

<file path=xl/sharedStrings.xml><?xml version="1.0" encoding="utf-8"?>
<sst xmlns="http://schemas.openxmlformats.org/spreadsheetml/2006/main" count="9347" uniqueCount="2128">
  <si>
    <t>大橋りか</t>
  </si>
  <si>
    <t>榊　和江</t>
  </si>
  <si>
    <t>櫻本真記</t>
  </si>
  <si>
    <t>鈴木尚美</t>
  </si>
  <si>
    <t>松井佳美</t>
  </si>
  <si>
    <t>渡辺まり子</t>
  </si>
  <si>
    <t>高橋喜代美</t>
  </si>
  <si>
    <t>杉山かほる</t>
  </si>
  <si>
    <t>長澤江梨花</t>
  </si>
  <si>
    <t>64</t>
  </si>
  <si>
    <t>三島市役所</t>
  </si>
  <si>
    <t>麻生恭代</t>
  </si>
  <si>
    <t>柿島美奈子</t>
  </si>
  <si>
    <t>勝俣暁子</t>
  </si>
  <si>
    <t>小澤紀子</t>
  </si>
  <si>
    <t>松本綾乃</t>
  </si>
  <si>
    <t>露木千夏</t>
  </si>
  <si>
    <t>大林友紀子</t>
  </si>
  <si>
    <t>長島かおる</t>
  </si>
  <si>
    <t>石間可奈子</t>
  </si>
  <si>
    <t>川端美雪</t>
  </si>
  <si>
    <t>中山まゆみ</t>
  </si>
  <si>
    <t>大森彰子</t>
  </si>
  <si>
    <t>浅利みな子</t>
  </si>
  <si>
    <t>勝又美智子</t>
  </si>
  <si>
    <t>古田美保子</t>
  </si>
  <si>
    <t>72</t>
  </si>
  <si>
    <t>静岡がんセンターテニスクラブ</t>
  </si>
  <si>
    <t>岡山　有希子</t>
  </si>
  <si>
    <t>杉山千穂</t>
  </si>
  <si>
    <t>神原宏美</t>
  </si>
  <si>
    <t>茂木陽子</t>
  </si>
  <si>
    <t>村井潤子</t>
  </si>
  <si>
    <t>大石容子</t>
  </si>
  <si>
    <t>佐藤真由美</t>
  </si>
  <si>
    <t>73</t>
  </si>
  <si>
    <t>ミナミテニスクラブC</t>
  </si>
  <si>
    <t>林　知子</t>
  </si>
  <si>
    <t>八文字　陽子</t>
  </si>
  <si>
    <t>溝口　妙子</t>
  </si>
  <si>
    <t>菅谷　美佳</t>
  </si>
  <si>
    <t>勝又　ひとみ</t>
  </si>
  <si>
    <t>岩田　直子</t>
  </si>
  <si>
    <t>74</t>
  </si>
  <si>
    <t>SHTC</t>
  </si>
  <si>
    <t>竹内あや子</t>
  </si>
  <si>
    <t>糸賀ふじ恵</t>
  </si>
  <si>
    <t>鈴木郁末</t>
  </si>
  <si>
    <t>加藤美智江</t>
  </si>
  <si>
    <t>新垣美緒</t>
  </si>
  <si>
    <t>B-1-1</t>
  </si>
  <si>
    <t>関東自動車工業Ａ</t>
  </si>
  <si>
    <t>鈴木啓司</t>
  </si>
  <si>
    <t>吉川剛志</t>
  </si>
  <si>
    <t>河西雅弘</t>
  </si>
  <si>
    <t>吉岡信浩</t>
  </si>
  <si>
    <t>小林学</t>
  </si>
  <si>
    <t>島田顕治</t>
  </si>
  <si>
    <t>野村英也</t>
  </si>
  <si>
    <t>栗原賀夫</t>
  </si>
  <si>
    <t>鈴木大輔</t>
  </si>
  <si>
    <t>北貴士</t>
  </si>
  <si>
    <t>B-1-2</t>
  </si>
  <si>
    <t xml:space="preserve">クレストンＡ </t>
  </si>
  <si>
    <t>江口　淳彦</t>
  </si>
  <si>
    <t>松村　亮</t>
  </si>
  <si>
    <t>山崎　淳一郎</t>
  </si>
  <si>
    <t>織部　欽章</t>
  </si>
  <si>
    <t>日原　隆志</t>
  </si>
  <si>
    <t>渡辺　克久</t>
  </si>
  <si>
    <t>上田　剛史</t>
  </si>
  <si>
    <t>差生　英昭</t>
  </si>
  <si>
    <t>B-1-3</t>
  </si>
  <si>
    <t>加藤和昭</t>
  </si>
  <si>
    <t>杉本秀隆</t>
  </si>
  <si>
    <t>千田裕章</t>
  </si>
  <si>
    <t>石内　誠</t>
  </si>
  <si>
    <t>田中　純</t>
  </si>
  <si>
    <t>長嶋一雄</t>
  </si>
  <si>
    <t>田形雄一</t>
  </si>
  <si>
    <t>長島敏大</t>
  </si>
  <si>
    <t>勝又　優</t>
  </si>
  <si>
    <t>B-1-4</t>
  </si>
  <si>
    <t>三井勝彦</t>
  </si>
  <si>
    <t>垣内崇寛</t>
  </si>
  <si>
    <t>林　康友</t>
  </si>
  <si>
    <t>小間啓太</t>
  </si>
  <si>
    <t>大塚裕之</t>
  </si>
  <si>
    <t>田村　勝</t>
  </si>
  <si>
    <t>ロバート・イエリン</t>
  </si>
  <si>
    <t>杉山達彦</t>
  </si>
  <si>
    <t>B-1-5</t>
  </si>
  <si>
    <t>宮下 知朗</t>
  </si>
  <si>
    <t>小島 哲也</t>
  </si>
  <si>
    <t>鈴木 秀彦</t>
  </si>
  <si>
    <t>栗野 耕平</t>
  </si>
  <si>
    <t>山下 修司</t>
  </si>
  <si>
    <t>小島 宏基</t>
  </si>
  <si>
    <t>岩本 孝</t>
  </si>
  <si>
    <t>B-2-1</t>
  </si>
  <si>
    <t>東静測量設計</t>
  </si>
  <si>
    <t>鈴木正明</t>
  </si>
  <si>
    <t>平田正己</t>
  </si>
  <si>
    <t>渡部秋彦</t>
  </si>
  <si>
    <t>渡辺正信</t>
  </si>
  <si>
    <t>杉崎公英</t>
  </si>
  <si>
    <t>加藤泰晴</t>
  </si>
  <si>
    <t>高橋哲也</t>
  </si>
  <si>
    <t>小松崎茂</t>
  </si>
  <si>
    <t>望月一之</t>
  </si>
  <si>
    <t>荻野哲也</t>
  </si>
  <si>
    <t>B-2-2</t>
  </si>
  <si>
    <t>清水町ローンテニスクラブＡ</t>
  </si>
  <si>
    <t>鈴木久敬</t>
  </si>
  <si>
    <t>礒野修次</t>
  </si>
  <si>
    <t>白男川裕之</t>
  </si>
  <si>
    <t>小池敏博</t>
  </si>
  <si>
    <t>宮永一成</t>
  </si>
  <si>
    <t>加藤昌治</t>
  </si>
  <si>
    <t>B-2-3</t>
  </si>
  <si>
    <t>富士桜テニスクラブ</t>
  </si>
  <si>
    <t>赤星宗徳</t>
  </si>
  <si>
    <t>伊藤和正</t>
  </si>
  <si>
    <t>長沢潤二</t>
  </si>
  <si>
    <t>土屋貢一</t>
  </si>
  <si>
    <t>下古谷寿志</t>
  </si>
  <si>
    <t>田代輝昭</t>
  </si>
  <si>
    <t>鈴木則夫</t>
  </si>
  <si>
    <t>松野直樹</t>
  </si>
  <si>
    <t>新田豊</t>
  </si>
  <si>
    <t>山本善明</t>
  </si>
  <si>
    <t>B-2-4</t>
  </si>
  <si>
    <t>アクトスポーツクラブB</t>
  </si>
  <si>
    <t>小川幸一郎</t>
  </si>
  <si>
    <t>河向迪秀</t>
  </si>
  <si>
    <t>上田和也</t>
  </si>
  <si>
    <t>杉山寛隆</t>
  </si>
  <si>
    <t>中谷昌靖</t>
  </si>
  <si>
    <t>大高宏文</t>
  </si>
  <si>
    <t>溝呂木聰</t>
  </si>
  <si>
    <t>水野俊夫</t>
  </si>
  <si>
    <t>B-2-5</t>
  </si>
  <si>
    <t>協和発酵キリン協睦会Ａ</t>
  </si>
  <si>
    <t>堀田晋也</t>
  </si>
  <si>
    <t>安達幸男</t>
  </si>
  <si>
    <t>中村浩明</t>
  </si>
  <si>
    <t>松本健次</t>
  </si>
  <si>
    <t>山本恵啓</t>
  </si>
  <si>
    <t>又木陽一</t>
  </si>
  <si>
    <t>吉川晴孝</t>
  </si>
  <si>
    <t>B-3-1</t>
  </si>
  <si>
    <t>ＳＭＴＣ－Ｂ</t>
  </si>
  <si>
    <t>松井 直行</t>
  </si>
  <si>
    <t>岩瀬 貴之</t>
  </si>
  <si>
    <t>勝又 薫</t>
  </si>
  <si>
    <t>高城 大亮</t>
  </si>
  <si>
    <t>高宮 亨</t>
  </si>
  <si>
    <t>蓬生 明夫</t>
  </si>
  <si>
    <t>間部 喜之</t>
  </si>
  <si>
    <t>B-3-2</t>
  </si>
  <si>
    <t>キヤノンＢ</t>
  </si>
  <si>
    <t>石田功</t>
  </si>
  <si>
    <t>木下信行</t>
  </si>
  <si>
    <t>前田雅文</t>
  </si>
  <si>
    <t>工藤和秀</t>
  </si>
  <si>
    <t>大川雄一郎</t>
  </si>
  <si>
    <t>兵頭泰輔</t>
  </si>
  <si>
    <t>阿部大輔</t>
  </si>
  <si>
    <t>蕗田卓</t>
  </si>
  <si>
    <t>B-3-3</t>
  </si>
  <si>
    <t>ＵＫＴＣ</t>
  </si>
  <si>
    <t>後藤　忠弘</t>
  </si>
  <si>
    <t>木村　哲二</t>
  </si>
  <si>
    <t>中根　明夫</t>
  </si>
  <si>
    <t>山田　圭介</t>
  </si>
  <si>
    <t>神田　孝則</t>
  </si>
  <si>
    <t>高橋　直志</t>
  </si>
  <si>
    <t>山梨　広</t>
  </si>
  <si>
    <t>藤田　隆夫</t>
  </si>
  <si>
    <t>遠藤　信</t>
  </si>
  <si>
    <t>長島　敏一</t>
  </si>
  <si>
    <t>B-3-4</t>
  </si>
  <si>
    <t>ゲロッパーズＡ</t>
  </si>
  <si>
    <t>田代　悟</t>
  </si>
  <si>
    <t>土屋　光弘</t>
  </si>
  <si>
    <t>佐野　貞治</t>
  </si>
  <si>
    <t>有馬　誠</t>
  </si>
  <si>
    <t>長田　直樹</t>
  </si>
  <si>
    <t>高城　正行</t>
  </si>
  <si>
    <t>相川　和紀</t>
  </si>
  <si>
    <t>河野　徳行</t>
  </si>
  <si>
    <t>松田　充功</t>
  </si>
  <si>
    <t>太田浩之</t>
  </si>
  <si>
    <t>B-3-5</t>
  </si>
  <si>
    <t>東芝テックＡ</t>
  </si>
  <si>
    <t>一戸敏浩</t>
  </si>
  <si>
    <t>友森正孝</t>
  </si>
  <si>
    <t>勝又勝</t>
  </si>
  <si>
    <t>渡部雅人</t>
  </si>
  <si>
    <t>持田裕彦</t>
  </si>
  <si>
    <t>関安弘</t>
  </si>
  <si>
    <t>佐伯諒太</t>
  </si>
  <si>
    <t>三田義徳</t>
  </si>
  <si>
    <t>平松顕也</t>
  </si>
  <si>
    <t>長田茂成</t>
  </si>
  <si>
    <t>B-4-1</t>
  </si>
  <si>
    <t>清水町ローンテニスクラブＢ</t>
  </si>
  <si>
    <t>石原俊雄</t>
  </si>
  <si>
    <t>杉山　敦司</t>
  </si>
  <si>
    <t>鈴木敏文</t>
  </si>
  <si>
    <t>平野哲彦</t>
  </si>
  <si>
    <t>鈴木猛夫</t>
  </si>
  <si>
    <t>鈴木健市</t>
  </si>
  <si>
    <t>土屋義彦</t>
  </si>
  <si>
    <t>伊倉利光</t>
  </si>
  <si>
    <t>間部隆之</t>
  </si>
  <si>
    <t>B-4-2</t>
  </si>
  <si>
    <t>川合　浩樹</t>
  </si>
  <si>
    <t>勝又　保明</t>
  </si>
  <si>
    <t>村河　哲郎</t>
  </si>
  <si>
    <t>中島　利春</t>
  </si>
  <si>
    <t>梅基　弘士</t>
  </si>
  <si>
    <t>豊　正剛</t>
  </si>
  <si>
    <t>横山　久一</t>
  </si>
  <si>
    <t>B-4-3</t>
  </si>
  <si>
    <t>関東自動車Ｂ</t>
  </si>
  <si>
    <t>八木健二</t>
  </si>
  <si>
    <t>加納雅雄</t>
  </si>
  <si>
    <t>満沢愛治</t>
  </si>
  <si>
    <t>井上好幸</t>
  </si>
  <si>
    <t>皆川清</t>
  </si>
  <si>
    <t>生方孝始</t>
  </si>
  <si>
    <t>渡辺吉行</t>
  </si>
  <si>
    <t>渡辺治</t>
  </si>
  <si>
    <t>小田将雄</t>
  </si>
  <si>
    <t>高橋研二</t>
  </si>
  <si>
    <t>B-4-4</t>
  </si>
  <si>
    <t>EVEN</t>
  </si>
  <si>
    <t>工藤達也</t>
  </si>
  <si>
    <t>田中秀次</t>
  </si>
  <si>
    <t>大川隆洋</t>
  </si>
  <si>
    <t>木部貴規</t>
  </si>
  <si>
    <t>森方健一</t>
  </si>
  <si>
    <t>鳥澤淳</t>
  </si>
  <si>
    <t>佐藤幸彦</t>
  </si>
  <si>
    <t>土屋博</t>
  </si>
  <si>
    <t>斉藤雅弥</t>
  </si>
  <si>
    <t>平沢英之</t>
  </si>
  <si>
    <t>佐藤靖</t>
  </si>
  <si>
    <t>B-4-5</t>
  </si>
  <si>
    <t>ＳＭＴＣ-Ｃ</t>
  </si>
  <si>
    <t>片野　隆信</t>
  </si>
  <si>
    <t>斉藤清一</t>
  </si>
  <si>
    <t>岡山祐樹</t>
  </si>
  <si>
    <t>片野隆信</t>
  </si>
  <si>
    <t>大木章裕</t>
  </si>
  <si>
    <t>小松禎史</t>
  </si>
  <si>
    <t>渡辺和樹</t>
  </si>
  <si>
    <t>石井亜希彦</t>
  </si>
  <si>
    <t>森田直人</t>
  </si>
  <si>
    <t>宮澤裕太</t>
  </si>
  <si>
    <t>B-5-1</t>
  </si>
  <si>
    <t>ＳＭＴＣ-Ｄ</t>
  </si>
  <si>
    <t>高嶋宏次</t>
  </si>
  <si>
    <t>井上晃夫</t>
  </si>
  <si>
    <t>塚田賢和</t>
  </si>
  <si>
    <t>片岡洋和</t>
  </si>
  <si>
    <t>斉藤大輔</t>
  </si>
  <si>
    <t>宮地俊秀</t>
  </si>
  <si>
    <t>法福昭彦</t>
  </si>
  <si>
    <t>B-5-2</t>
  </si>
  <si>
    <t>特種製紙株式会社</t>
  </si>
  <si>
    <t>吉田　俊</t>
  </si>
  <si>
    <t>松永　昌幸</t>
  </si>
  <si>
    <t>柏木　陵介</t>
  </si>
  <si>
    <t>鈴木　博嗣</t>
  </si>
  <si>
    <t>山田　竜真</t>
  </si>
  <si>
    <t>田中　宏幸</t>
  </si>
  <si>
    <t>小川　佳延</t>
  </si>
  <si>
    <t>藤川　直樹</t>
  </si>
  <si>
    <t>木名瀬　隆規</t>
  </si>
  <si>
    <t>八木　賢治郎</t>
  </si>
  <si>
    <t>B-5-3</t>
  </si>
  <si>
    <t>伊豆テニスフォーラムＢ</t>
  </si>
  <si>
    <t>福田正秀</t>
  </si>
  <si>
    <t>松井直</t>
  </si>
  <si>
    <t>三田哲司</t>
  </si>
  <si>
    <t>福田大介</t>
  </si>
  <si>
    <t>野崎晋五</t>
  </si>
  <si>
    <t>清水裕</t>
  </si>
  <si>
    <t>岩崎純也</t>
  </si>
  <si>
    <t>小野間直哉</t>
  </si>
  <si>
    <t>B-5-4</t>
  </si>
  <si>
    <t>丹那テニスクラブＢ</t>
  </si>
  <si>
    <t>井上　高宏</t>
  </si>
  <si>
    <t>上野泰一</t>
  </si>
  <si>
    <t>永田久和</t>
  </si>
  <si>
    <t>杉山昭</t>
  </si>
  <si>
    <t>西島丈夫</t>
  </si>
  <si>
    <t>木下雅弘</t>
  </si>
  <si>
    <t>大庭芳和</t>
  </si>
  <si>
    <t>金崎いそや</t>
  </si>
  <si>
    <t>井上高宏</t>
  </si>
  <si>
    <t>仲名緒紀</t>
  </si>
  <si>
    <t>河野達夫</t>
  </si>
  <si>
    <t>B-5-5</t>
  </si>
  <si>
    <t>清水町ローンテニスクラブＣ</t>
  </si>
  <si>
    <t>鈴木貴</t>
  </si>
  <si>
    <t>杉本陽介</t>
  </si>
  <si>
    <t>佐野和之</t>
  </si>
  <si>
    <t>大内俊明</t>
  </si>
  <si>
    <t>佐藤厚</t>
  </si>
  <si>
    <t>勝亦裕史</t>
  </si>
  <si>
    <t>百瀬功</t>
  </si>
  <si>
    <t>高橋博之</t>
  </si>
  <si>
    <t>山口高範</t>
  </si>
  <si>
    <t>大河勝義</t>
  </si>
  <si>
    <t>B-6-1</t>
  </si>
  <si>
    <t>トキワクラブ伊豆高原Ｃ</t>
  </si>
  <si>
    <t>高橋勇次</t>
  </si>
  <si>
    <t>大川文夫</t>
  </si>
  <si>
    <t>村上昇男</t>
  </si>
  <si>
    <t>今井大輝</t>
  </si>
  <si>
    <t>池谷浩樹</t>
  </si>
  <si>
    <t>関　修一</t>
  </si>
  <si>
    <t>関　栄二</t>
  </si>
  <si>
    <t>早川清一</t>
  </si>
  <si>
    <t>藤本良裕</t>
  </si>
  <si>
    <t>村元　亨</t>
  </si>
  <si>
    <t>B-6-2</t>
  </si>
  <si>
    <t>植松文子</t>
  </si>
  <si>
    <t>堀内将司</t>
  </si>
  <si>
    <t>大嶽輝晃</t>
  </si>
  <si>
    <t>蛭海宏志</t>
  </si>
  <si>
    <t>八束満雄</t>
  </si>
  <si>
    <t>神田昌義</t>
  </si>
  <si>
    <t>野村忠由</t>
  </si>
  <si>
    <t>鈴木敦</t>
  </si>
  <si>
    <t>杉山ひさし</t>
  </si>
  <si>
    <t>植松隆二</t>
  </si>
  <si>
    <t>抱石定雄</t>
  </si>
  <si>
    <t>B-6-3</t>
  </si>
  <si>
    <t>東芝テックＢ</t>
  </si>
  <si>
    <t>大嶽 純士</t>
  </si>
  <si>
    <t>外川 友也</t>
  </si>
  <si>
    <t>谷池 祐樹</t>
  </si>
  <si>
    <t>閑歳 健太</t>
  </si>
  <si>
    <t>古屋 俊彦</t>
  </si>
  <si>
    <t>林 克宗</t>
  </si>
  <si>
    <t>三田 克敏</t>
  </si>
  <si>
    <t>田頭 伸直</t>
  </si>
  <si>
    <t>B-6-4</t>
  </si>
  <si>
    <t>東京電力沼津支店Ｂ</t>
  </si>
  <si>
    <t>村木茂樹</t>
  </si>
  <si>
    <t>青木　正之</t>
  </si>
  <si>
    <t>村木　茂樹</t>
  </si>
  <si>
    <t>植松　馨</t>
  </si>
  <si>
    <t>前島　力</t>
  </si>
  <si>
    <t>西海　佳樹</t>
  </si>
  <si>
    <t>山本　哲也</t>
  </si>
  <si>
    <t>B-6-5</t>
  </si>
  <si>
    <t>檀上友浩</t>
  </si>
  <si>
    <t>金子直樹</t>
  </si>
  <si>
    <t>田代智</t>
  </si>
  <si>
    <t>牛田和夫</t>
  </si>
  <si>
    <t>西家靖</t>
  </si>
  <si>
    <t>黒柳寛明</t>
  </si>
  <si>
    <t>山本勝彦</t>
  </si>
  <si>
    <t>谷村信爾</t>
  </si>
  <si>
    <t>本澤慶一</t>
  </si>
  <si>
    <t>B-7-1</t>
  </si>
  <si>
    <t>三菱アルミＣ</t>
  </si>
  <si>
    <t>天野幸治</t>
  </si>
  <si>
    <t>堀籠博志</t>
  </si>
  <si>
    <t>伝田正</t>
  </si>
  <si>
    <t>新濱正剛</t>
  </si>
  <si>
    <t>佐藤康智</t>
  </si>
  <si>
    <t>寺川豪</t>
  </si>
  <si>
    <t>吉岡貴広</t>
  </si>
  <si>
    <t>B-7-2</t>
  </si>
  <si>
    <t>大石琢磨</t>
  </si>
  <si>
    <t>村岡研太郎</t>
  </si>
  <si>
    <t>山本盛雄</t>
  </si>
  <si>
    <t>田代広</t>
  </si>
  <si>
    <t>岡山太郎</t>
  </si>
  <si>
    <t>川崎卓弥</t>
  </si>
  <si>
    <t>B-7-3</t>
  </si>
  <si>
    <t>平田陽一郎</t>
  </si>
  <si>
    <t>飯田　健</t>
  </si>
  <si>
    <t>大山一成</t>
  </si>
  <si>
    <t>片山　央</t>
  </si>
  <si>
    <t>櫻本和夫</t>
  </si>
  <si>
    <t>鈴木教生</t>
  </si>
  <si>
    <t>中川洋通</t>
  </si>
  <si>
    <t>宮島慎治</t>
  </si>
  <si>
    <t>村田拓馬</t>
  </si>
  <si>
    <t>山本耕路</t>
  </si>
  <si>
    <t>B-7-4</t>
  </si>
  <si>
    <t>田村禎一</t>
  </si>
  <si>
    <t>杉本和明</t>
  </si>
  <si>
    <t>小澤真一</t>
  </si>
  <si>
    <t>小林純也</t>
  </si>
  <si>
    <t>高田晃宏</t>
  </si>
  <si>
    <t>元田相芸</t>
  </si>
  <si>
    <t>岩中貴志</t>
  </si>
  <si>
    <t>坂口剛</t>
  </si>
  <si>
    <t>青野哲也</t>
  </si>
  <si>
    <t>木村健二</t>
  </si>
  <si>
    <t>R-1-1</t>
  </si>
  <si>
    <t>眞田智</t>
  </si>
  <si>
    <t>下井浩之</t>
  </si>
  <si>
    <t>後藤匡宏</t>
  </si>
  <si>
    <t>八塚陽平</t>
  </si>
  <si>
    <t>船谷祐介</t>
  </si>
  <si>
    <t>藤村宗高</t>
  </si>
  <si>
    <t>日高元樹</t>
  </si>
  <si>
    <t>大山謙一</t>
  </si>
  <si>
    <t>R-1-2</t>
  </si>
  <si>
    <t>鈴木　伸男</t>
  </si>
  <si>
    <t>夏目　幸太</t>
  </si>
  <si>
    <t>清水　秀征</t>
  </si>
  <si>
    <t>内田　圭亮</t>
  </si>
  <si>
    <t>藤本　裕暁</t>
  </si>
  <si>
    <t>R-1-3</t>
  </si>
  <si>
    <t>中込　政樹</t>
  </si>
  <si>
    <t>勝間田　恭兵</t>
  </si>
  <si>
    <t>岩田　好弘</t>
  </si>
  <si>
    <t>石井　嘉太郎</t>
  </si>
  <si>
    <t>勝又　基成</t>
  </si>
  <si>
    <t>杉本　典央</t>
  </si>
  <si>
    <t>勝俣　伸三</t>
  </si>
  <si>
    <t>嶋田　敏夫</t>
  </si>
  <si>
    <t>岸　裕晃</t>
  </si>
  <si>
    <t>R-1-4</t>
  </si>
  <si>
    <t>上原謙治</t>
  </si>
  <si>
    <t>天野翔</t>
  </si>
  <si>
    <t>監物宏明</t>
  </si>
  <si>
    <t>元裕太郎</t>
  </si>
  <si>
    <t>大野信也</t>
  </si>
  <si>
    <t>中野博之</t>
  </si>
  <si>
    <t>R-1-5</t>
  </si>
  <si>
    <t>伊藤　雅俊</t>
  </si>
  <si>
    <t>柏原　良太</t>
  </si>
  <si>
    <t>上田　聡嗣</t>
  </si>
  <si>
    <t>坂田　志朗</t>
  </si>
  <si>
    <t>伊藤　真吾</t>
  </si>
  <si>
    <t>茶谷　一夫</t>
  </si>
  <si>
    <t>小林　進介</t>
  </si>
  <si>
    <t>縣　紳一</t>
  </si>
  <si>
    <t>田邉　真人</t>
  </si>
  <si>
    <t>R-2-1</t>
  </si>
  <si>
    <t>鈴木　賢太</t>
  </si>
  <si>
    <t>望月　嘉之</t>
  </si>
  <si>
    <t>渡辺　浩司</t>
  </si>
  <si>
    <t>上原　謙一</t>
  </si>
  <si>
    <t>宮川　亮</t>
  </si>
  <si>
    <t>吉村　幸正</t>
  </si>
  <si>
    <t>稲葉　健</t>
  </si>
  <si>
    <t>加藤　健司</t>
  </si>
  <si>
    <t>R-2-2</t>
  </si>
  <si>
    <t>白方太造</t>
  </si>
  <si>
    <t>壱岐源士</t>
  </si>
  <si>
    <t>深澤誠</t>
  </si>
  <si>
    <t>森本紳司</t>
  </si>
  <si>
    <t>長橋克彦</t>
  </si>
  <si>
    <t>三枝智賀広</t>
  </si>
  <si>
    <t>田代昭彦</t>
  </si>
  <si>
    <t>森井徹</t>
  </si>
  <si>
    <t>伊藤孝</t>
  </si>
  <si>
    <t>西山裕雄</t>
  </si>
  <si>
    <t>R-2-3</t>
  </si>
  <si>
    <t>伊藤貴彦</t>
  </si>
  <si>
    <t>山崎淳</t>
  </si>
  <si>
    <t>金澤大樹</t>
  </si>
  <si>
    <t>谷上嘉章</t>
  </si>
  <si>
    <t>庄司祐希</t>
  </si>
  <si>
    <t>下間亮幾</t>
  </si>
  <si>
    <t>山田英嗣</t>
  </si>
  <si>
    <t>岡和秀</t>
  </si>
  <si>
    <t>石澤匠</t>
  </si>
  <si>
    <t>重岡諒</t>
  </si>
  <si>
    <t>R-2-4</t>
  </si>
  <si>
    <t>岡本　茂樹</t>
  </si>
  <si>
    <t>土屋　秀則</t>
  </si>
  <si>
    <t>岡町　晃</t>
  </si>
  <si>
    <t>伊海　康之</t>
  </si>
  <si>
    <t>的場　吉毅</t>
  </si>
  <si>
    <t>中村　孝作</t>
  </si>
  <si>
    <t>R-2-5</t>
  </si>
  <si>
    <t>鷲山宏治</t>
  </si>
  <si>
    <t>木田幸治</t>
  </si>
  <si>
    <t>前田耕嗣</t>
  </si>
  <si>
    <t>佐藤弘</t>
  </si>
  <si>
    <t>鳥居正樹</t>
  </si>
  <si>
    <t>鈴木義和</t>
  </si>
  <si>
    <t>廣岡貴浩</t>
  </si>
  <si>
    <t>与田道広</t>
  </si>
  <si>
    <t>R-3-1</t>
  </si>
  <si>
    <t>渡辺　光洋</t>
  </si>
  <si>
    <t>塩谷　仁</t>
  </si>
  <si>
    <t>神島　勝俊</t>
  </si>
  <si>
    <t>長沢　和孝</t>
  </si>
  <si>
    <t>川口　知之</t>
  </si>
  <si>
    <t>横井　晴彦</t>
  </si>
  <si>
    <t>小澤　正和</t>
  </si>
  <si>
    <t>小沢　真一</t>
  </si>
  <si>
    <t>R-3-2</t>
  </si>
  <si>
    <t>佐野　真治</t>
  </si>
  <si>
    <t>木本　年彦</t>
  </si>
  <si>
    <t>安達　拓也</t>
  </si>
  <si>
    <t>染葉　真一</t>
  </si>
  <si>
    <t>山口　芳範</t>
  </si>
  <si>
    <t>咲本　幸男</t>
  </si>
  <si>
    <t>渡辺　俊徳</t>
  </si>
  <si>
    <t>信国　得宇</t>
  </si>
  <si>
    <t>浅田　真人</t>
  </si>
  <si>
    <t>R-3-3</t>
  </si>
  <si>
    <t>相原哲也</t>
  </si>
  <si>
    <t>矢野信</t>
  </si>
  <si>
    <t>村井浩二</t>
  </si>
  <si>
    <t>西島俊則</t>
  </si>
  <si>
    <t>高田弘直</t>
  </si>
  <si>
    <t>室野弘毅</t>
  </si>
  <si>
    <t>三枝耕三</t>
  </si>
  <si>
    <t>土屋勝裕</t>
  </si>
  <si>
    <t>R-3-4</t>
  </si>
  <si>
    <t>山本　隆太</t>
  </si>
  <si>
    <t>佐々木　敏弘</t>
  </si>
  <si>
    <t>菅谷　廣幸</t>
  </si>
  <si>
    <t>内田　和夫</t>
  </si>
  <si>
    <t>大城　直人</t>
  </si>
  <si>
    <t>鈴木　則雄</t>
  </si>
  <si>
    <t>大川　佳彦</t>
  </si>
  <si>
    <t>太田良　恒男</t>
  </si>
  <si>
    <t>山口　博矢</t>
  </si>
  <si>
    <t>早田　祥基</t>
  </si>
  <si>
    <t>R-3-5</t>
  </si>
  <si>
    <t>北道　一博</t>
  </si>
  <si>
    <t>渥美　有三</t>
  </si>
  <si>
    <t>二瓶　正彦</t>
  </si>
  <si>
    <t>木田　仁史</t>
  </si>
  <si>
    <t>今井　俊彦</t>
  </si>
  <si>
    <t>中村　順司</t>
  </si>
  <si>
    <t>大矢　健</t>
  </si>
  <si>
    <t>R-4-1</t>
  </si>
  <si>
    <t>山田武一郎</t>
  </si>
  <si>
    <t>百瀬智</t>
  </si>
  <si>
    <t>森野英雄</t>
  </si>
  <si>
    <t>岩橋　隆</t>
  </si>
  <si>
    <t>国の十善樹　</t>
  </si>
  <si>
    <t>足立収</t>
  </si>
  <si>
    <t>古田雄祐</t>
  </si>
  <si>
    <t>木崎敬文</t>
  </si>
  <si>
    <t>森田清次</t>
  </si>
  <si>
    <t>R-4-2</t>
  </si>
  <si>
    <t>千葉貴之</t>
  </si>
  <si>
    <t>小林隆広</t>
  </si>
  <si>
    <t>岸原　淳</t>
  </si>
  <si>
    <t>行本全輝</t>
  </si>
  <si>
    <t>植松敏博</t>
  </si>
  <si>
    <t>土屋英一郎</t>
  </si>
  <si>
    <t>福島孝一</t>
  </si>
  <si>
    <t>杉本　創</t>
  </si>
  <si>
    <t>R-4-3</t>
  </si>
  <si>
    <t>大勝　眞</t>
  </si>
  <si>
    <t>小野和男</t>
  </si>
  <si>
    <t>佐々木眞人</t>
  </si>
  <si>
    <t>大勝俊彰</t>
  </si>
  <si>
    <t>上村紀之</t>
  </si>
  <si>
    <t>佐田信幸</t>
  </si>
  <si>
    <t>伊東和夫</t>
  </si>
  <si>
    <t>豊田利男</t>
  </si>
  <si>
    <t>大勝健斗</t>
  </si>
  <si>
    <t>R-4-4</t>
  </si>
  <si>
    <t>松葉範康</t>
  </si>
  <si>
    <t>岩口智由</t>
  </si>
  <si>
    <t>向尾三男</t>
  </si>
  <si>
    <t>高橋憲昭</t>
  </si>
  <si>
    <t>出口繁行</t>
  </si>
  <si>
    <t>千葉明彦</t>
  </si>
  <si>
    <t>谷元繁 生</t>
  </si>
  <si>
    <t>永田泰</t>
  </si>
  <si>
    <t>R-4-5</t>
  </si>
  <si>
    <t>鳥居原英輔</t>
  </si>
  <si>
    <t>川崎幸</t>
  </si>
  <si>
    <t>中薗修</t>
  </si>
  <si>
    <t>辻田隆一</t>
  </si>
  <si>
    <t>末永義仁</t>
  </si>
  <si>
    <t>神崎智仁</t>
  </si>
  <si>
    <t>吉村健史</t>
  </si>
  <si>
    <t>鹿内大輔</t>
  </si>
  <si>
    <t>勝俣義之</t>
  </si>
  <si>
    <t>清水卓</t>
  </si>
  <si>
    <t>R-5-1</t>
  </si>
  <si>
    <t>石倉丈二</t>
  </si>
  <si>
    <t>山本茂雄</t>
  </si>
  <si>
    <t>遠藤洋介</t>
  </si>
  <si>
    <t>田中和也</t>
  </si>
  <si>
    <t>平井僚</t>
  </si>
  <si>
    <t>加藤大輔</t>
  </si>
  <si>
    <t>加藤愛樹</t>
  </si>
  <si>
    <t>鈴木啓太</t>
  </si>
  <si>
    <t>菅井直哉</t>
  </si>
  <si>
    <t>杉本和哉</t>
  </si>
  <si>
    <t>R-5-2</t>
  </si>
  <si>
    <t>青野　亨</t>
  </si>
  <si>
    <t>加藤　伸治</t>
  </si>
  <si>
    <t>日吉　光幸</t>
  </si>
  <si>
    <t>渡辺　浩</t>
  </si>
  <si>
    <t>毛利　秀一</t>
  </si>
  <si>
    <t>渡辺　洋</t>
  </si>
  <si>
    <t>中村　孝彦</t>
  </si>
  <si>
    <t>R-5-3</t>
  </si>
  <si>
    <t>未定</t>
  </si>
  <si>
    <t>大川　徹</t>
  </si>
  <si>
    <t>小泉好則</t>
  </si>
  <si>
    <t>秋元定昭</t>
  </si>
  <si>
    <t>岡　光夫</t>
  </si>
  <si>
    <t>白戸　耀</t>
  </si>
  <si>
    <t>中山正信</t>
  </si>
  <si>
    <t>望月　勲</t>
  </si>
  <si>
    <t>R-5-4</t>
  </si>
  <si>
    <t>永尾　宏明</t>
  </si>
  <si>
    <t>安岡　充昭</t>
  </si>
  <si>
    <t>清板　祥伴</t>
  </si>
  <si>
    <t>土田　俊幸</t>
  </si>
  <si>
    <t>山岸　敏文</t>
  </si>
  <si>
    <t>半田　夏太</t>
  </si>
  <si>
    <t>R-5-5</t>
  </si>
  <si>
    <t>野村亮揮</t>
  </si>
  <si>
    <t>冨岡晃</t>
  </si>
  <si>
    <t>池田修</t>
  </si>
  <si>
    <t>勝又猛徳</t>
  </si>
  <si>
    <t>近藤正直</t>
  </si>
  <si>
    <t>木村昇</t>
  </si>
  <si>
    <t>佐藤久敬</t>
  </si>
  <si>
    <t>和田亮平</t>
  </si>
  <si>
    <t>杉山良太</t>
  </si>
  <si>
    <t>神山修二</t>
  </si>
  <si>
    <t>R-6-1</t>
  </si>
  <si>
    <t>風早　淳一</t>
  </si>
  <si>
    <t>渡辺健二</t>
  </si>
  <si>
    <t>鈴木一文</t>
  </si>
  <si>
    <t>前田隆彦</t>
  </si>
  <si>
    <t>山口和也</t>
  </si>
  <si>
    <t>田中晶</t>
  </si>
  <si>
    <t>R-6-2</t>
  </si>
  <si>
    <t>宮下　春紀</t>
  </si>
  <si>
    <t>西村　惟人</t>
  </si>
  <si>
    <t>寺村　和章</t>
  </si>
  <si>
    <t>露木　伸彦</t>
  </si>
  <si>
    <t>岡田　和弘</t>
  </si>
  <si>
    <t>R-6-3</t>
  </si>
  <si>
    <t>鈴木昌樹</t>
  </si>
  <si>
    <t>鈴木柾寿</t>
  </si>
  <si>
    <t>板倉章弘</t>
  </si>
  <si>
    <t>與五澤将大</t>
  </si>
  <si>
    <t>石原公作</t>
  </si>
  <si>
    <t>佐伯賢治</t>
  </si>
  <si>
    <t>戸谷修平</t>
  </si>
  <si>
    <t>高橋貢</t>
  </si>
  <si>
    <t>R-6-4</t>
  </si>
  <si>
    <t>脊戸川　卓</t>
  </si>
  <si>
    <t>鈴木　賢治</t>
  </si>
  <si>
    <t>藤原　寛仁</t>
  </si>
  <si>
    <t>臼井　雅規</t>
  </si>
  <si>
    <t>中澤　哲</t>
  </si>
  <si>
    <t>R-6-5</t>
  </si>
  <si>
    <t>上西茂</t>
  </si>
  <si>
    <t>加藤吉郎</t>
  </si>
  <si>
    <t>小笠原敏郎</t>
  </si>
  <si>
    <t>中村巳喜男</t>
  </si>
  <si>
    <t>遠藤徳和</t>
  </si>
  <si>
    <t>梅村昇治</t>
  </si>
  <si>
    <t>中川裕太</t>
  </si>
  <si>
    <t>末松啓吾</t>
  </si>
  <si>
    <t>R-7-1</t>
  </si>
  <si>
    <t>加藤孝</t>
  </si>
  <si>
    <t>渡辺治夫</t>
  </si>
  <si>
    <t>青山隆一</t>
  </si>
  <si>
    <t>齋藤寛和</t>
  </si>
  <si>
    <t>高橋由直</t>
  </si>
  <si>
    <t>青木孝介</t>
  </si>
  <si>
    <t>細谷裕史</t>
  </si>
  <si>
    <t>佐野浩靖</t>
  </si>
  <si>
    <t>R-7-2</t>
  </si>
  <si>
    <t>藤田充</t>
  </si>
  <si>
    <t>岩間立洋</t>
  </si>
  <si>
    <t>清水建樹</t>
  </si>
  <si>
    <t>斎藤秀夫</t>
  </si>
  <si>
    <t>片山雄治</t>
  </si>
  <si>
    <t>山端祐介</t>
  </si>
  <si>
    <t>尾上崇</t>
  </si>
  <si>
    <t>宮川洋之</t>
  </si>
  <si>
    <t>R-7-3</t>
  </si>
  <si>
    <t>淺沼徳一</t>
  </si>
  <si>
    <t>遠藤陽介</t>
  </si>
  <si>
    <t>石原俊史</t>
  </si>
  <si>
    <t>國分清恵</t>
  </si>
  <si>
    <t>井出登志夫</t>
  </si>
  <si>
    <t>松下智大</t>
  </si>
  <si>
    <t>原俊輔</t>
  </si>
  <si>
    <t>篠崎仁志</t>
  </si>
  <si>
    <t>佐藤直和</t>
  </si>
  <si>
    <t>平野眞彦</t>
  </si>
  <si>
    <t>R-7-4</t>
  </si>
  <si>
    <t>八野和也</t>
  </si>
  <si>
    <t>大橋昭　</t>
  </si>
  <si>
    <t>松尾直則</t>
  </si>
  <si>
    <t>藤田佳隆</t>
  </si>
  <si>
    <t>小倉永</t>
  </si>
  <si>
    <t>伊藤秀隆?</t>
  </si>
  <si>
    <t>松野哲厳</t>
  </si>
  <si>
    <t>鈴木克広</t>
  </si>
  <si>
    <t>小林尭広</t>
  </si>
  <si>
    <t>齊藤直仁</t>
  </si>
  <si>
    <t>R-7-5</t>
  </si>
  <si>
    <t>金子賢郎</t>
  </si>
  <si>
    <t>芹沢久一</t>
  </si>
  <si>
    <t>颯佐光訓</t>
  </si>
  <si>
    <t>高橋祐貴</t>
  </si>
  <si>
    <t>藤原大輔</t>
  </si>
  <si>
    <t>廣田泰一郎</t>
  </si>
  <si>
    <t>五島真一</t>
  </si>
  <si>
    <t>11</t>
  </si>
  <si>
    <t>21</t>
  </si>
  <si>
    <t>31</t>
  </si>
  <si>
    <t>41</t>
  </si>
  <si>
    <t>51</t>
  </si>
  <si>
    <t>61</t>
  </si>
  <si>
    <t>71</t>
  </si>
  <si>
    <t>Ｏ‘ＰＥＡCＥ－Ｂ</t>
  </si>
  <si>
    <t>ゲロッパーズＢ</t>
  </si>
  <si>
    <t>　</t>
  </si>
  <si>
    <t>1-4</t>
  </si>
  <si>
    <t>2-5</t>
  </si>
  <si>
    <t>5-1</t>
  </si>
  <si>
    <t>4-3</t>
  </si>
  <si>
    <t>2-3</t>
  </si>
  <si>
    <t>5-4</t>
  </si>
  <si>
    <t>3-1</t>
  </si>
  <si>
    <t>4-2</t>
  </si>
  <si>
    <t>1-2</t>
  </si>
  <si>
    <t>3-5</t>
  </si>
  <si>
    <t xml:space="preserve"> </t>
  </si>
  <si>
    <t xml:space="preserve"> </t>
  </si>
  <si>
    <t>-</t>
  </si>
  <si>
    <t>-</t>
  </si>
  <si>
    <t>鈴木美子</t>
  </si>
  <si>
    <t>植田　静香</t>
  </si>
  <si>
    <t>中村　貞子</t>
  </si>
  <si>
    <t>鈴木晃成</t>
  </si>
  <si>
    <t>田口孔黄</t>
  </si>
  <si>
    <t>梅原渉</t>
  </si>
  <si>
    <t>安田 寿美子</t>
  </si>
  <si>
    <t>試合日</t>
  </si>
  <si>
    <t>会　場</t>
  </si>
  <si>
    <t>節</t>
  </si>
  <si>
    <t>フランチャイズ</t>
  </si>
  <si>
    <t>ポイント</t>
  </si>
  <si>
    <t>ビジター</t>
  </si>
  <si>
    <t>－</t>
  </si>
  <si>
    <t>種目</t>
  </si>
  <si>
    <t>選手名</t>
  </si>
  <si>
    <t>スコア</t>
  </si>
  <si>
    <t>Ｓ１</t>
  </si>
  <si>
    <t>Ｓ２</t>
  </si>
  <si>
    <t>Ｓ３</t>
  </si>
  <si>
    <t>Ｄ１</t>
  </si>
  <si>
    <t>Ｄ２</t>
  </si>
  <si>
    <t>静岡県三島テニス協会</t>
  </si>
  <si>
    <t>男子</t>
  </si>
  <si>
    <t>クラブ対抗リーグ実行委員会</t>
  </si>
  <si>
    <t>チーム名</t>
  </si>
  <si>
    <t>勝敗</t>
  </si>
  <si>
    <t>勝率</t>
  </si>
  <si>
    <t>ﾎﾟｲﾝﾄ</t>
  </si>
  <si>
    <t>順位</t>
  </si>
  <si>
    <t>女子</t>
  </si>
  <si>
    <t>１部リーグ</t>
  </si>
  <si>
    <t>２部リーグ</t>
  </si>
  <si>
    <t>３部リーグ</t>
  </si>
  <si>
    <t>４部リーグ</t>
  </si>
  <si>
    <t>５部リーグ</t>
  </si>
  <si>
    <t>６部リーグ</t>
  </si>
  <si>
    <t>７部リーグ</t>
  </si>
  <si>
    <t>１部リーグ</t>
  </si>
  <si>
    <t>1-4</t>
  </si>
  <si>
    <t>2-5</t>
  </si>
  <si>
    <t>5-1</t>
  </si>
  <si>
    <t>4-3</t>
  </si>
  <si>
    <t>2-3</t>
  </si>
  <si>
    <t>5-4</t>
  </si>
  <si>
    <t>3-1</t>
  </si>
  <si>
    <t>4-2</t>
  </si>
  <si>
    <t>1-2</t>
  </si>
  <si>
    <t>3-5</t>
  </si>
  <si>
    <t>節</t>
  </si>
  <si>
    <t>－</t>
  </si>
  <si>
    <t>-</t>
  </si>
  <si>
    <t>第８回静岡県三島テニス協会クラブ対抗リーグ戦　対戦結果</t>
  </si>
  <si>
    <t>協和発酵キリン協睦会Ｂ</t>
  </si>
  <si>
    <t>トヨタ東富士</t>
  </si>
  <si>
    <t>－</t>
  </si>
  <si>
    <t>－</t>
  </si>
  <si>
    <t>－</t>
  </si>
  <si>
    <t>5-1</t>
  </si>
  <si>
    <t>4-3</t>
  </si>
  <si>
    <t>－</t>
  </si>
  <si>
    <t>2-3</t>
  </si>
  <si>
    <t>5-4</t>
  </si>
  <si>
    <t>－</t>
  </si>
  <si>
    <t>3-1</t>
  </si>
  <si>
    <t>4-2</t>
  </si>
  <si>
    <t>1-4</t>
  </si>
  <si>
    <t>2-5</t>
  </si>
  <si>
    <t>5-1</t>
  </si>
  <si>
    <t>4-3</t>
  </si>
  <si>
    <t>2-3</t>
  </si>
  <si>
    <t>5-4</t>
  </si>
  <si>
    <t>3-1</t>
  </si>
  <si>
    <t>4-2</t>
  </si>
  <si>
    <t>1-2</t>
  </si>
  <si>
    <t>3-5</t>
  </si>
  <si>
    <t>第９回静岡県三島テニス協会クラブ対抗リーグ戦　対戦結果</t>
  </si>
  <si>
    <t>　</t>
  </si>
  <si>
    <t>１部リーグ</t>
  </si>
  <si>
    <t>　</t>
  </si>
  <si>
    <t>-</t>
  </si>
  <si>
    <t>２部リーグ</t>
  </si>
  <si>
    <t>３部リーグ</t>
  </si>
  <si>
    <t>４部リーグ</t>
  </si>
  <si>
    <t>５部リーグ</t>
  </si>
  <si>
    <t>６部リーグ</t>
  </si>
  <si>
    <t>７部リーグ</t>
  </si>
  <si>
    <t>]</t>
  </si>
  <si>
    <t xml:space="preserve"> </t>
  </si>
  <si>
    <t>イカイ</t>
  </si>
  <si>
    <t>トキワクラブ伊豆高原A</t>
  </si>
  <si>
    <t xml:space="preserve">ミナミテニスクラブＡ </t>
  </si>
  <si>
    <t>ＳＭＴＣ－Ａ</t>
  </si>
  <si>
    <t>キヤノンＡ</t>
  </si>
  <si>
    <t>クレストンB</t>
  </si>
  <si>
    <t>ＴＧＴＣ</t>
  </si>
  <si>
    <t>日本大学国際関係学部</t>
  </si>
  <si>
    <t xml:space="preserve">ミナミテニスクラブB </t>
  </si>
  <si>
    <t>三菱アルミＡ</t>
  </si>
  <si>
    <t>Ｓ・Ｈ・Ｔ・Ｃ</t>
  </si>
  <si>
    <t>ＴＣＴ</t>
  </si>
  <si>
    <t>伊豆テニスフォーラムＡ</t>
  </si>
  <si>
    <t>東レB</t>
  </si>
  <si>
    <t>旭化成Ａ</t>
  </si>
  <si>
    <t>東レＣ</t>
  </si>
  <si>
    <t>アクトスポーツクラブC</t>
  </si>
  <si>
    <t>トキワクラブ伊豆高原Ｂ</t>
  </si>
  <si>
    <t>三菱アルミＢ</t>
  </si>
  <si>
    <t>旭化成Ｂ</t>
  </si>
  <si>
    <t>三島信用金庫テニス部</t>
  </si>
  <si>
    <t>丹那テニスクラブＡ</t>
  </si>
  <si>
    <t>アクトスポーツクラブD</t>
  </si>
  <si>
    <t>東京電力沼津支店Ａ</t>
  </si>
  <si>
    <t>長泉町役場</t>
  </si>
  <si>
    <t>ミスジャッジ</t>
  </si>
  <si>
    <t>ラ・ポームＴＳ</t>
  </si>
  <si>
    <t>ABB日本ベーレーＡ</t>
  </si>
  <si>
    <t>ミナミテニスクラブＤ</t>
  </si>
  <si>
    <t>ABB日本ベーレーB</t>
  </si>
  <si>
    <t>旭化成Ｃ</t>
  </si>
  <si>
    <t>クレストンＣ</t>
  </si>
  <si>
    <t>Ｏ‘ＰＥＡＣＥ－Ａ　</t>
  </si>
  <si>
    <t>部‐№</t>
  </si>
  <si>
    <t>代表氏名</t>
  </si>
  <si>
    <t>選手1</t>
  </si>
  <si>
    <t>選手2</t>
  </si>
  <si>
    <t>選手3</t>
  </si>
  <si>
    <t>選手4</t>
  </si>
  <si>
    <t>選手5</t>
  </si>
  <si>
    <t>選手6</t>
  </si>
  <si>
    <t>選手7</t>
  </si>
  <si>
    <t>選手8</t>
  </si>
  <si>
    <t>選手9</t>
  </si>
  <si>
    <t>選手10</t>
  </si>
  <si>
    <t>トキワクラブ伊豆高原Ａ</t>
  </si>
  <si>
    <t>小野美郷</t>
  </si>
  <si>
    <t>岡川恵美子</t>
  </si>
  <si>
    <t>伊部喜美子</t>
  </si>
  <si>
    <t>板倉寿子</t>
  </si>
  <si>
    <t>松丸　緑</t>
  </si>
  <si>
    <t>牛村智恵子</t>
  </si>
  <si>
    <t>森　幸子</t>
  </si>
  <si>
    <t>12</t>
  </si>
  <si>
    <t>アクトスポーツクラブＡ</t>
  </si>
  <si>
    <t>水口雅子</t>
  </si>
  <si>
    <t>松村恵理</t>
  </si>
  <si>
    <t>野村友香</t>
  </si>
  <si>
    <t>柿本すみ子</t>
  </si>
  <si>
    <t>岡田富江</t>
  </si>
  <si>
    <t>鈴木　薫</t>
  </si>
  <si>
    <t>浅田よし子</t>
  </si>
  <si>
    <t>13</t>
  </si>
  <si>
    <t>勝又　彩美</t>
  </si>
  <si>
    <t>勝又　千恵子</t>
  </si>
  <si>
    <t>加藤　千晶</t>
  </si>
  <si>
    <t>勝又　朱美</t>
  </si>
  <si>
    <t>小島　圭美</t>
  </si>
  <si>
    <t>岩田　知予</t>
  </si>
  <si>
    <t>14</t>
  </si>
  <si>
    <t>鈴木　小夜子</t>
  </si>
  <si>
    <t>阿部　桂子</t>
  </si>
  <si>
    <t>深澤　幸子</t>
  </si>
  <si>
    <t>渡辺　克子</t>
  </si>
  <si>
    <t>植松　文子</t>
  </si>
  <si>
    <t>及川　眞理子</t>
  </si>
  <si>
    <t>小栗　令子</t>
  </si>
  <si>
    <t>長橋　美奈子</t>
  </si>
  <si>
    <t>佐々木　啓子</t>
  </si>
  <si>
    <t>日永田　せつ子</t>
  </si>
  <si>
    <t>15</t>
  </si>
  <si>
    <t>仕平　智津</t>
  </si>
  <si>
    <t>中野　智子</t>
  </si>
  <si>
    <t>伊藤　典子</t>
  </si>
  <si>
    <t>佐々木　美香</t>
  </si>
  <si>
    <t>大村　ふく</t>
  </si>
  <si>
    <t>末松　あけみ</t>
  </si>
  <si>
    <t>アクトスポーツクラブＢ</t>
  </si>
  <si>
    <t>山田るみ</t>
  </si>
  <si>
    <t>鈴木清美</t>
  </si>
  <si>
    <t>小國さやか</t>
  </si>
  <si>
    <t>平林妙子</t>
  </si>
  <si>
    <t>中野眞由美</t>
  </si>
  <si>
    <t>神谷伸子</t>
  </si>
  <si>
    <t>塚本恵理</t>
  </si>
  <si>
    <t>22</t>
  </si>
  <si>
    <t>SMTC</t>
  </si>
  <si>
    <t>平井　幸子</t>
  </si>
  <si>
    <t>八木　真澄</t>
  </si>
  <si>
    <t>川原　和美</t>
  </si>
  <si>
    <t>関　敦子</t>
  </si>
  <si>
    <t>坂崎　綾香</t>
  </si>
  <si>
    <t>仁科　夕紀</t>
  </si>
  <si>
    <t>荒井　智美</t>
  </si>
  <si>
    <t>古瀬　愛</t>
  </si>
  <si>
    <t>23</t>
  </si>
  <si>
    <t>東レＡ</t>
  </si>
  <si>
    <t>鈴木晶子</t>
  </si>
  <si>
    <t>西村明子</t>
  </si>
  <si>
    <t>小杉知子</t>
  </si>
  <si>
    <t>須藤朝美</t>
  </si>
  <si>
    <t>江藤成実</t>
  </si>
  <si>
    <t>滝口千穂</t>
  </si>
  <si>
    <t>24</t>
  </si>
  <si>
    <t>みやふじ静岡Ａ</t>
  </si>
  <si>
    <t>中島潤子</t>
  </si>
  <si>
    <t>近池光子</t>
  </si>
  <si>
    <t>前田和代</t>
  </si>
  <si>
    <t>和田良子</t>
  </si>
  <si>
    <t>吉岡真弓子</t>
  </si>
  <si>
    <t>石川孝枝</t>
  </si>
  <si>
    <t>伊藤優子</t>
  </si>
  <si>
    <t>長野わかな</t>
  </si>
  <si>
    <t>壱岐幸</t>
  </si>
  <si>
    <t>25</t>
  </si>
  <si>
    <t>時之栖ＴＣ</t>
  </si>
  <si>
    <t>室伏なをみ</t>
  </si>
  <si>
    <t>鈴木宗恵</t>
  </si>
  <si>
    <t>吉岡ますみ</t>
  </si>
  <si>
    <t>石内多恵子</t>
  </si>
  <si>
    <t>水本綾子</t>
  </si>
  <si>
    <t>前田みゆき</t>
  </si>
  <si>
    <t>佐々木裕子</t>
  </si>
  <si>
    <t>杉本江里子</t>
  </si>
  <si>
    <t>ラミティエ</t>
  </si>
  <si>
    <t>諸星知子</t>
  </si>
  <si>
    <t>西村美恵子</t>
  </si>
  <si>
    <t>廣江節子</t>
  </si>
  <si>
    <t>中山令子</t>
  </si>
  <si>
    <t>下田まさ子</t>
  </si>
  <si>
    <t>玉置有里子</t>
  </si>
  <si>
    <t>金子久美子</t>
  </si>
  <si>
    <t>32</t>
  </si>
  <si>
    <t>大森優江</t>
  </si>
  <si>
    <t>南澤久実</t>
  </si>
  <si>
    <t>神保佳須美</t>
  </si>
  <si>
    <t>三井理恵</t>
  </si>
  <si>
    <t>楠麗子</t>
  </si>
  <si>
    <t>徳永晴香</t>
  </si>
  <si>
    <t>中丸綾</t>
  </si>
  <si>
    <t>谷口仁子</t>
  </si>
  <si>
    <t>近藤沙紀</t>
  </si>
  <si>
    <t>浅田奈々</t>
  </si>
  <si>
    <t>33</t>
  </si>
  <si>
    <t>チーム・ニケ</t>
  </si>
  <si>
    <t>山田嘉子</t>
  </si>
  <si>
    <t>和田光代</t>
  </si>
  <si>
    <t>矢田晏代</t>
  </si>
  <si>
    <t>田中孝子</t>
  </si>
  <si>
    <t>宮本和子</t>
  </si>
  <si>
    <t>大邉映子</t>
  </si>
  <si>
    <t>小林サヨ</t>
  </si>
  <si>
    <t>石原恵美子</t>
  </si>
  <si>
    <t>高木英美子</t>
  </si>
  <si>
    <t>植松高代</t>
  </si>
  <si>
    <t>34</t>
  </si>
  <si>
    <t>クレストン</t>
  </si>
  <si>
    <t>上原香織</t>
  </si>
  <si>
    <t>一場多佳子</t>
  </si>
  <si>
    <t>長谷川静</t>
  </si>
  <si>
    <t>竹内知保</t>
  </si>
  <si>
    <t>垣野美佳</t>
  </si>
  <si>
    <t>鈴木いずみ</t>
  </si>
  <si>
    <t>古屋佐知子</t>
  </si>
  <si>
    <t>梁瀬由季</t>
  </si>
  <si>
    <t>大池綾子</t>
  </si>
  <si>
    <t>35</t>
  </si>
  <si>
    <t>伊豆テニスフォーラム</t>
  </si>
  <si>
    <t>宮永　京子</t>
  </si>
  <si>
    <t>野中　久美子</t>
  </si>
  <si>
    <t>高田　幸</t>
  </si>
  <si>
    <t>鈴木　智代</t>
  </si>
  <si>
    <t>山田　香織</t>
  </si>
  <si>
    <t>八木　礼子</t>
  </si>
  <si>
    <t>三田　真智子</t>
  </si>
  <si>
    <t>みやふじ静岡Ｂ</t>
  </si>
  <si>
    <t>山本　真奈美</t>
  </si>
  <si>
    <t>平松　幸子</t>
  </si>
  <si>
    <t>神農　美沙子</t>
  </si>
  <si>
    <t>伊奈　奈保美</t>
  </si>
  <si>
    <t>吉川　佳代子</t>
  </si>
  <si>
    <t>望月　恵三子</t>
  </si>
  <si>
    <t>42</t>
  </si>
  <si>
    <t>アクトスポーツクラブＣ</t>
  </si>
  <si>
    <t>三輪清淨子</t>
  </si>
  <si>
    <t>阿部千枝子</t>
  </si>
  <si>
    <t>卜部総子</t>
  </si>
  <si>
    <t>神農美代子</t>
  </si>
  <si>
    <t>永田裕子</t>
  </si>
  <si>
    <t>服部早苗</t>
  </si>
  <si>
    <t>原　君子</t>
  </si>
  <si>
    <t>43</t>
  </si>
  <si>
    <t>パーシモン</t>
  </si>
  <si>
    <t>町田　里子</t>
  </si>
  <si>
    <t>秋山　洋子</t>
  </si>
  <si>
    <t>下川　立子</t>
  </si>
  <si>
    <t>中村　雅子</t>
  </si>
  <si>
    <t>宮内　睦美</t>
  </si>
  <si>
    <t>脇田　志津</t>
  </si>
  <si>
    <t>渡辺　まち子</t>
  </si>
  <si>
    <t>44</t>
  </si>
  <si>
    <t xml:space="preserve">ミナミテニスクラブＢ </t>
  </si>
  <si>
    <t>芹澤　恵子</t>
  </si>
  <si>
    <t>斉藤　さやか</t>
  </si>
  <si>
    <t>伊藤　公美子</t>
  </si>
  <si>
    <t>川島　貴子</t>
  </si>
  <si>
    <t>新田　百合子</t>
  </si>
  <si>
    <t>角田　由美</t>
  </si>
  <si>
    <t>岩本　静代</t>
  </si>
  <si>
    <t>45</t>
  </si>
  <si>
    <t>アクトスポーツクラブＤ</t>
  </si>
  <si>
    <t>八島しげ子</t>
  </si>
  <si>
    <t>麻野篤子</t>
  </si>
  <si>
    <t>伊藤あかね</t>
  </si>
  <si>
    <t>川井えり子</t>
  </si>
  <si>
    <t>鈴木弘子</t>
  </si>
  <si>
    <t>千葉富士子</t>
  </si>
  <si>
    <t>水越鈴江</t>
  </si>
  <si>
    <t>キヤノン</t>
  </si>
  <si>
    <t>田中　陽子</t>
  </si>
  <si>
    <t>小宮山　淑恵</t>
  </si>
  <si>
    <t>川原　牧子</t>
  </si>
  <si>
    <t>古谷　衣美</t>
  </si>
  <si>
    <t>市川　明美</t>
  </si>
  <si>
    <t>工藤　えりこ</t>
  </si>
  <si>
    <t>52</t>
  </si>
  <si>
    <t>ＢＬＣ</t>
  </si>
  <si>
    <t>山本幸子</t>
  </si>
  <si>
    <t>足立美智子</t>
  </si>
  <si>
    <t>姉川美和子</t>
  </si>
  <si>
    <t>石川ともえ</t>
  </si>
  <si>
    <t>大西美和子</t>
  </si>
  <si>
    <t>小野弘子</t>
  </si>
  <si>
    <t>佐野孝子</t>
  </si>
  <si>
    <t>古郡恵子</t>
  </si>
  <si>
    <t>53</t>
  </si>
  <si>
    <t>みやふじ静岡Ｃ</t>
  </si>
  <si>
    <t>遠藤　弘美</t>
  </si>
  <si>
    <t>塚原　晴美</t>
  </si>
  <si>
    <t>植松　真由美</t>
  </si>
  <si>
    <t>瀬川　幸子</t>
  </si>
  <si>
    <t>前迫　滋子</t>
  </si>
  <si>
    <t>54</t>
  </si>
  <si>
    <t>協和発酵キリン協睦会</t>
  </si>
  <si>
    <t>日吉千浪</t>
  </si>
  <si>
    <t>古美門千紗</t>
  </si>
  <si>
    <t>森下訓世</t>
  </si>
  <si>
    <t>原しお</t>
  </si>
  <si>
    <t>齋藤絵美</t>
  </si>
  <si>
    <t>山本博子</t>
  </si>
  <si>
    <t>55</t>
  </si>
  <si>
    <t>丹那テニスクラブ</t>
  </si>
  <si>
    <t>青野　多恵</t>
  </si>
  <si>
    <t>関口　知子</t>
  </si>
  <si>
    <t>渡部　祐子</t>
  </si>
  <si>
    <t>稲野　和美</t>
  </si>
  <si>
    <t>仲　さつき</t>
  </si>
  <si>
    <t>河野　美哉</t>
  </si>
  <si>
    <t>友森　智子</t>
  </si>
  <si>
    <t>山本　悦子</t>
  </si>
  <si>
    <t>神尾　ちよみ</t>
  </si>
  <si>
    <t>清水町ローンテニスクラブ</t>
  </si>
  <si>
    <t>溝口宜見</t>
  </si>
  <si>
    <t>山口由紀</t>
  </si>
  <si>
    <t>小川あい子</t>
  </si>
  <si>
    <t>山口郁子</t>
  </si>
  <si>
    <t>三枝照代</t>
  </si>
  <si>
    <t>佐藤京子</t>
  </si>
  <si>
    <t>勝呂郁代</t>
  </si>
  <si>
    <t>久保田真由美</t>
  </si>
  <si>
    <t>林千加</t>
  </si>
  <si>
    <t>62</t>
  </si>
  <si>
    <t>永野真里子</t>
  </si>
  <si>
    <t>佐藤富子</t>
  </si>
  <si>
    <t>平野まり</t>
  </si>
  <si>
    <t>須藤京子</t>
  </si>
  <si>
    <t>高柳智子</t>
  </si>
  <si>
    <t>小林みち子</t>
  </si>
  <si>
    <t>63</t>
  </si>
  <si>
    <t>アクトスポーツクラブＥ</t>
  </si>
  <si>
    <t>杉本恵子</t>
  </si>
  <si>
    <t>大井　寛崇</t>
  </si>
  <si>
    <t>近藤潤也</t>
  </si>
  <si>
    <t>渡辺早輝</t>
  </si>
  <si>
    <t>勝呂奈央</t>
  </si>
  <si>
    <t>　</t>
  </si>
  <si>
    <t>小暮  昌卓</t>
  </si>
  <si>
    <t>内田 賢</t>
  </si>
  <si>
    <t>杉本　暁</t>
  </si>
  <si>
    <t>宮下龍一郎</t>
  </si>
  <si>
    <t>伊東拓哉</t>
  </si>
  <si>
    <t>関原　俊</t>
  </si>
  <si>
    <t>宮川正成</t>
  </si>
  <si>
    <t>鈴木英行</t>
  </si>
  <si>
    <t>鈴木　孝</t>
  </si>
  <si>
    <t>三澤友一</t>
  </si>
  <si>
    <t>土屋光史</t>
  </si>
  <si>
    <t>板倉　剛</t>
  </si>
  <si>
    <t>山口真直</t>
  </si>
  <si>
    <t>野田和彦</t>
  </si>
  <si>
    <t>大石　将志</t>
  </si>
  <si>
    <t>宮石美香</t>
  </si>
  <si>
    <t>金子富美子</t>
  </si>
  <si>
    <t>at 2010/6/1</t>
  </si>
  <si>
    <t>石井　暁</t>
  </si>
  <si>
    <t>三宅秀明</t>
  </si>
  <si>
    <t>22.4.25</t>
  </si>
  <si>
    <t>キャノン</t>
  </si>
  <si>
    <t>勝間田恭兵</t>
  </si>
  <si>
    <t>中込政樹</t>
  </si>
  <si>
    <t>杉本典央</t>
  </si>
  <si>
    <t>嶋田敏夫</t>
  </si>
  <si>
    <t>勝又基成</t>
  </si>
  <si>
    <t>茶谷一夫</t>
  </si>
  <si>
    <t>小林進介</t>
  </si>
  <si>
    <t>縣紳一</t>
  </si>
  <si>
    <t>伊藤雅俊</t>
  </si>
  <si>
    <t>柏原良太</t>
  </si>
  <si>
    <t>上田聡嗣</t>
  </si>
  <si>
    <t>坂田志朗</t>
  </si>
  <si>
    <t>22.4.29</t>
  </si>
  <si>
    <t>アクトスポーツクラブ</t>
  </si>
  <si>
    <t>上田和也</t>
  </si>
  <si>
    <t>小川幸一郎</t>
  </si>
  <si>
    <t>中谷正靖</t>
  </si>
  <si>
    <t>溝呂木聰</t>
  </si>
  <si>
    <t>鈴木正明</t>
  </si>
  <si>
    <t>杉山寛隆</t>
  </si>
  <si>
    <t>杉崎公英</t>
  </si>
  <si>
    <t>平田正己</t>
  </si>
  <si>
    <t>渡辺正信</t>
  </si>
  <si>
    <t>高橋哲也</t>
  </si>
  <si>
    <t>22.4.29</t>
  </si>
  <si>
    <t>八木真澄</t>
  </si>
  <si>
    <t>平井幸子</t>
  </si>
  <si>
    <t>坂崎綾香</t>
  </si>
  <si>
    <t>古瀬愛</t>
  </si>
  <si>
    <t>鈴木清美</t>
  </si>
  <si>
    <t>山田るみ</t>
  </si>
  <si>
    <t>小國さやか</t>
  </si>
  <si>
    <t>中野眞由美</t>
  </si>
  <si>
    <t>塚田恵理</t>
  </si>
  <si>
    <t>22.5.4</t>
  </si>
  <si>
    <t>錦田テニスコート</t>
  </si>
  <si>
    <t>西村美恵子</t>
  </si>
  <si>
    <t>廣江節子</t>
  </si>
  <si>
    <t>中山令子</t>
  </si>
  <si>
    <t>金子久美子</t>
  </si>
  <si>
    <t>諸星知子</t>
  </si>
  <si>
    <t>一場多佳子</t>
  </si>
  <si>
    <t>鈴木いずみ</t>
  </si>
  <si>
    <t>上原香織</t>
  </si>
  <si>
    <t>竹内知保</t>
  </si>
  <si>
    <t>簗瀬由季</t>
  </si>
  <si>
    <t>22.5.15</t>
  </si>
  <si>
    <t>清水町テニスコート</t>
  </si>
  <si>
    <t>溝口宜見</t>
  </si>
  <si>
    <t>久保田真由美</t>
  </si>
  <si>
    <t>三枝照代</t>
  </si>
  <si>
    <t>山口郁子</t>
  </si>
  <si>
    <t>小川あい子</t>
  </si>
  <si>
    <t>長島かおる</t>
  </si>
  <si>
    <t>松本綾乃</t>
  </si>
  <si>
    <t>石間可奈子</t>
  </si>
  <si>
    <t>小澤紀子</t>
  </si>
  <si>
    <t>勝俣暁子</t>
  </si>
  <si>
    <t>22.5.22</t>
  </si>
  <si>
    <t>ミナミテニスクラブ</t>
  </si>
  <si>
    <t>八文字陽子</t>
  </si>
  <si>
    <t>菅谷美佳</t>
  </si>
  <si>
    <t>溝口妙子</t>
  </si>
  <si>
    <t>林知子</t>
  </si>
  <si>
    <t>勝又ひとみ</t>
  </si>
  <si>
    <t>竹内あや子</t>
  </si>
  <si>
    <t>糸賀ふじ恵</t>
  </si>
  <si>
    <t>加藤美智江</t>
  </si>
  <si>
    <t>新垣美緒</t>
  </si>
  <si>
    <t>鈴木郁未</t>
  </si>
  <si>
    <t>スルガヒル</t>
  </si>
  <si>
    <t>櫻本和夫</t>
  </si>
  <si>
    <t>鈴木教生</t>
  </si>
  <si>
    <t>大山一成</t>
  </si>
  <si>
    <t>村田拓馬</t>
  </si>
  <si>
    <t>山本耕路</t>
  </si>
  <si>
    <t>中川洋通</t>
  </si>
  <si>
    <t>飯田健</t>
  </si>
  <si>
    <t>大石琢磨</t>
  </si>
  <si>
    <t>川崎卓弥</t>
  </si>
  <si>
    <t>岡山太郎</t>
  </si>
  <si>
    <t>田代広</t>
  </si>
  <si>
    <t>村岡研太郎</t>
  </si>
  <si>
    <t>22.5.22</t>
  </si>
  <si>
    <t>小島圭美</t>
  </si>
  <si>
    <t>勝又彩美</t>
  </si>
  <si>
    <t>勝又千恵子</t>
  </si>
  <si>
    <t>加藤千晶</t>
  </si>
  <si>
    <t>柿本すみ子</t>
  </si>
  <si>
    <t>野村友香</t>
  </si>
  <si>
    <t>岡田富江</t>
  </si>
  <si>
    <t>水口雅子</t>
  </si>
  <si>
    <t>22.5.19</t>
  </si>
  <si>
    <t>アクトテニスクラブ</t>
  </si>
  <si>
    <t>神農美代子</t>
  </si>
  <si>
    <t>卜部総子</t>
  </si>
  <si>
    <t>阿部千枝子</t>
  </si>
  <si>
    <t>永田裕子</t>
  </si>
  <si>
    <t>服部早苗</t>
  </si>
  <si>
    <t>千葉富士子</t>
  </si>
  <si>
    <t>伊藤あかね</t>
  </si>
  <si>
    <t>麻野篤子</t>
  </si>
  <si>
    <t>川合えり子</t>
  </si>
  <si>
    <t>鈴木弘子</t>
  </si>
  <si>
    <t>22.5.29</t>
  </si>
  <si>
    <t>日大国際</t>
  </si>
  <si>
    <t>南澤久実</t>
  </si>
  <si>
    <t>三井理恵</t>
  </si>
  <si>
    <t>神保佳須美</t>
  </si>
  <si>
    <t>楠麗子</t>
  </si>
  <si>
    <t>山田香織</t>
  </si>
  <si>
    <t>鈴木智代</t>
  </si>
  <si>
    <t>野中久美子</t>
  </si>
  <si>
    <t>宮永京子</t>
  </si>
  <si>
    <t>22.5.30</t>
  </si>
  <si>
    <t>吉川佳代子</t>
  </si>
  <si>
    <t>望月恵三子</t>
  </si>
  <si>
    <t>平松幸子</t>
  </si>
  <si>
    <t>伊奈奈保美</t>
  </si>
  <si>
    <t>山本真奈美</t>
  </si>
  <si>
    <t>川島貴子</t>
  </si>
  <si>
    <t>岩本静代</t>
  </si>
  <si>
    <t>新田百合子</t>
  </si>
  <si>
    <t>芹澤恵子</t>
  </si>
  <si>
    <t>斎藤さやか</t>
  </si>
  <si>
    <t>22.5.30</t>
  </si>
  <si>
    <t>土屋英一郎</t>
  </si>
  <si>
    <t>植松敏博</t>
  </si>
  <si>
    <t>福島孝一</t>
  </si>
  <si>
    <t>杉本創</t>
  </si>
  <si>
    <t>行本全輝</t>
  </si>
  <si>
    <t>千葉貴之</t>
  </si>
  <si>
    <t>小林隆広</t>
  </si>
  <si>
    <t>鳥居原英輔</t>
  </si>
  <si>
    <t>清水卓</t>
  </si>
  <si>
    <t>勝俣義之</t>
  </si>
  <si>
    <t>吉村健史</t>
  </si>
  <si>
    <t>ミナミテニスクラブ</t>
  </si>
  <si>
    <t>中澤哲</t>
  </si>
  <si>
    <t>藤原寛仁</t>
  </si>
  <si>
    <t>背戸川卓</t>
  </si>
  <si>
    <t>鈴木賢治</t>
  </si>
  <si>
    <t>臼井雅規</t>
  </si>
  <si>
    <t>鈴木晃成</t>
  </si>
  <si>
    <t>土屋光史</t>
  </si>
  <si>
    <t>板倉章弘</t>
  </si>
  <si>
    <t>與五澤将大</t>
  </si>
  <si>
    <t>鈴木昌樹</t>
  </si>
  <si>
    <t>佐伯賢治</t>
  </si>
  <si>
    <t>鈴木柾寿</t>
  </si>
  <si>
    <t>日本ベーレー</t>
  </si>
  <si>
    <t>斎藤直仁</t>
  </si>
  <si>
    <t>八野和也</t>
  </si>
  <si>
    <t>小倉永</t>
  </si>
  <si>
    <t>松尾直則</t>
  </si>
  <si>
    <t>伊藤秀隆</t>
  </si>
  <si>
    <t>青木孝之</t>
  </si>
  <si>
    <t>青山隆一</t>
  </si>
  <si>
    <t>細谷祐之</t>
  </si>
  <si>
    <t>高橋由直</t>
  </si>
  <si>
    <t>渡辺治夫</t>
  </si>
  <si>
    <t>加藤孝</t>
  </si>
  <si>
    <t>斎藤寛和</t>
  </si>
  <si>
    <t>東レ</t>
  </si>
  <si>
    <t>吉岡真弓子</t>
  </si>
  <si>
    <t>石川孝枝</t>
  </si>
  <si>
    <t>中島潤子</t>
  </si>
  <si>
    <t>長野わかな</t>
  </si>
  <si>
    <t>壹岐幸</t>
  </si>
  <si>
    <t>小杉知子</t>
  </si>
  <si>
    <t>須藤朝美</t>
  </si>
  <si>
    <t>江藤成実</t>
  </si>
  <si>
    <t>滝口千穂</t>
  </si>
  <si>
    <t>西村明子</t>
  </si>
  <si>
    <t>22.6.4</t>
  </si>
  <si>
    <t>スルガヒル</t>
  </si>
  <si>
    <t>伊奈奈保美</t>
  </si>
  <si>
    <t>中村雅子</t>
  </si>
  <si>
    <t>脇田志津</t>
  </si>
  <si>
    <t>植田静香</t>
  </si>
  <si>
    <t>秋山洋子</t>
  </si>
  <si>
    <t>宮内睦美</t>
  </si>
  <si>
    <t>宮下春紀</t>
  </si>
  <si>
    <t>大石将志</t>
  </si>
  <si>
    <t>岡田和弘</t>
  </si>
  <si>
    <t>西村惟人</t>
  </si>
  <si>
    <t>小笠原敏郎</t>
  </si>
  <si>
    <t>上西茂</t>
  </si>
  <si>
    <t>加藤吉郎</t>
  </si>
  <si>
    <t>中村己善男</t>
  </si>
  <si>
    <t>22.6.6</t>
  </si>
  <si>
    <t>山田武一郎</t>
  </si>
  <si>
    <t>木崎敬文</t>
  </si>
  <si>
    <t>百瀬智</t>
  </si>
  <si>
    <t>足立収</t>
  </si>
  <si>
    <t>国の十善樹</t>
  </si>
  <si>
    <t>古田雄祐</t>
  </si>
  <si>
    <t>岩口智由</t>
  </si>
  <si>
    <t>谷本繁生</t>
  </si>
  <si>
    <t>松葉範康</t>
  </si>
  <si>
    <t>千葉明彦</t>
  </si>
  <si>
    <t>高橋憲昭</t>
  </si>
  <si>
    <t>出口繁行</t>
  </si>
  <si>
    <t>向尾三男</t>
  </si>
  <si>
    <t>22.5.31</t>
  </si>
  <si>
    <t>丹那テニスクラブ</t>
  </si>
  <si>
    <t>木下雅弘</t>
  </si>
  <si>
    <t>河野達夫</t>
  </si>
  <si>
    <t>永田久和</t>
  </si>
  <si>
    <t>杉山昭</t>
  </si>
  <si>
    <t>上野泰一</t>
  </si>
  <si>
    <t>西島丈夫</t>
  </si>
  <si>
    <t>井上高宏</t>
  </si>
  <si>
    <t>松井直</t>
  </si>
  <si>
    <t>野崎晋吾</t>
  </si>
  <si>
    <t>三田哲司</t>
  </si>
  <si>
    <t>小野間直哉</t>
  </si>
  <si>
    <t>岩崎純也</t>
  </si>
  <si>
    <t>福田大介</t>
  </si>
  <si>
    <t>22.6.9</t>
  </si>
  <si>
    <t>愛鷹テニスコート</t>
  </si>
  <si>
    <t>原君子</t>
  </si>
  <si>
    <t>三輪清浄子</t>
  </si>
  <si>
    <t>22.6.12</t>
  </si>
  <si>
    <t>伊藤典子</t>
  </si>
  <si>
    <t>中野智子</t>
  </si>
  <si>
    <t>末松アケミ</t>
  </si>
  <si>
    <t>仕平智津</t>
  </si>
  <si>
    <t>22.6.13</t>
  </si>
  <si>
    <t>三菱アルミ</t>
  </si>
  <si>
    <t>新浜正剛</t>
  </si>
  <si>
    <t>吉岡貴之</t>
  </si>
  <si>
    <t>伝田正</t>
  </si>
  <si>
    <t>寺川豪</t>
  </si>
  <si>
    <t>青野哲也</t>
  </si>
  <si>
    <t>岩中貴志</t>
  </si>
  <si>
    <t>元田相芸</t>
  </si>
  <si>
    <t>坂口剛</t>
  </si>
  <si>
    <t>高田晃宏</t>
  </si>
  <si>
    <t>小林純也</t>
  </si>
  <si>
    <t>木村健二</t>
  </si>
  <si>
    <t>協和発酵キリン</t>
  </si>
  <si>
    <t>野村忠由</t>
  </si>
  <si>
    <t>堀内将司</t>
  </si>
  <si>
    <t>神田昌義</t>
  </si>
  <si>
    <t>八束満雄</t>
  </si>
  <si>
    <t>杉山ひさし</t>
  </si>
  <si>
    <t>植松隆二</t>
  </si>
  <si>
    <t>牛田和夫</t>
  </si>
  <si>
    <t>黒柳寛明</t>
  </si>
  <si>
    <t>山本勝彦</t>
  </si>
  <si>
    <t>本澤慶一</t>
  </si>
  <si>
    <t>檀上友浩</t>
  </si>
  <si>
    <t>金子直樹</t>
  </si>
  <si>
    <t>谷村信爾</t>
  </si>
  <si>
    <t>狩野川記念公園</t>
  </si>
  <si>
    <t>田口孔黄</t>
  </si>
  <si>
    <t>白男川裕之</t>
  </si>
  <si>
    <t>加藤昌治</t>
  </si>
  <si>
    <t>鈴木久敬</t>
  </si>
  <si>
    <t>磯野修次</t>
  </si>
  <si>
    <t>梅原渉</t>
  </si>
  <si>
    <t>又木陽一</t>
  </si>
  <si>
    <t>山本恵啓</t>
  </si>
  <si>
    <t>安達幸男</t>
  </si>
  <si>
    <t>吉川晴孝</t>
  </si>
  <si>
    <t>堀田晋也</t>
  </si>
  <si>
    <t>中村浩明</t>
  </si>
  <si>
    <t>松本健次</t>
  </si>
  <si>
    <t>22.5.30</t>
  </si>
  <si>
    <t>ウェルサンピア</t>
  </si>
  <si>
    <t>森田直人</t>
  </si>
  <si>
    <t>大木章裕</t>
  </si>
  <si>
    <t>渡辺和樹</t>
  </si>
  <si>
    <t>片野隆信</t>
  </si>
  <si>
    <t>岡山祐樹</t>
  </si>
  <si>
    <t>宮沢裕太</t>
  </si>
  <si>
    <t>石井亜希彦</t>
  </si>
  <si>
    <t>斎藤雅弥</t>
  </si>
  <si>
    <t>鳥澤淳</t>
  </si>
  <si>
    <t>平沢英之</t>
  </si>
  <si>
    <t>木部貴規</t>
  </si>
  <si>
    <t>田中秀次</t>
  </si>
  <si>
    <t>大川隆洋</t>
  </si>
  <si>
    <t>22.6.11</t>
  </si>
  <si>
    <t>下川立子</t>
  </si>
  <si>
    <t>渡辺まち子</t>
  </si>
  <si>
    <t>中村貞子</t>
  </si>
  <si>
    <t>川井えり子</t>
  </si>
  <si>
    <t>トキワクラブ伊豆高原</t>
  </si>
  <si>
    <t>大川文夫</t>
  </si>
  <si>
    <t>村上昇男</t>
  </si>
  <si>
    <t>関修一</t>
  </si>
  <si>
    <t>藤本良裕</t>
  </si>
  <si>
    <t>池谷浩樹</t>
  </si>
  <si>
    <t>今井大輝</t>
  </si>
  <si>
    <t>高橋勇次</t>
  </si>
  <si>
    <t>村木茂樹</t>
  </si>
  <si>
    <t>青木正之</t>
  </si>
  <si>
    <t>前島力</t>
  </si>
  <si>
    <t>鈴木英行</t>
  </si>
  <si>
    <t>関原俊</t>
  </si>
  <si>
    <t>宮川正成</t>
  </si>
  <si>
    <t>伊東拓哉</t>
  </si>
  <si>
    <t>上原謙一</t>
  </si>
  <si>
    <t>宮川亮</t>
  </si>
  <si>
    <t>渡辺浩司</t>
  </si>
  <si>
    <t>吉村幸正</t>
  </si>
  <si>
    <t>鈴木賢太</t>
  </si>
  <si>
    <t>岡本茂樹</t>
  </si>
  <si>
    <t>岡町晃</t>
  </si>
  <si>
    <t>土屋秀則</t>
  </si>
  <si>
    <t>的場吉毅</t>
  </si>
  <si>
    <t>22.6.17</t>
  </si>
  <si>
    <t>高柳智子</t>
  </si>
  <si>
    <t>平野まり</t>
  </si>
  <si>
    <t>永野真里子</t>
  </si>
  <si>
    <t>小林みち子</t>
  </si>
  <si>
    <t>鈴木尚美</t>
  </si>
  <si>
    <t>高橋貴代美</t>
  </si>
  <si>
    <t>櫻本真記</t>
  </si>
  <si>
    <t>松井佳美</t>
  </si>
  <si>
    <t>杉本恵子</t>
  </si>
  <si>
    <t>22.6.27</t>
  </si>
  <si>
    <t>旭化成</t>
  </si>
  <si>
    <t>藤田充</t>
  </si>
  <si>
    <t>尾上崇</t>
  </si>
  <si>
    <t>斎藤秀夫</t>
  </si>
  <si>
    <t>山端祐介</t>
  </si>
  <si>
    <t>岩間立洋</t>
  </si>
  <si>
    <t>大井寛崇</t>
  </si>
  <si>
    <t>片山雄治</t>
  </si>
  <si>
    <t>芹沢久一</t>
  </si>
  <si>
    <t>内田賢</t>
  </si>
  <si>
    <t>颯佐光訓</t>
  </si>
  <si>
    <t>金子賢郎</t>
  </si>
  <si>
    <t>藤原大輔</t>
  </si>
  <si>
    <t>平林妙子</t>
  </si>
  <si>
    <t>石内多恵子</t>
  </si>
  <si>
    <t>鈴木宗恵</t>
  </si>
  <si>
    <t>吉岡ますみ</t>
  </si>
  <si>
    <t>室伏なをみ</t>
  </si>
  <si>
    <t>22.6.20</t>
  </si>
  <si>
    <t>丹那テニスクラブ</t>
  </si>
  <si>
    <t>河野美哉</t>
  </si>
  <si>
    <t>友森智子</t>
  </si>
  <si>
    <t>関口知子</t>
  </si>
  <si>
    <t>青野多恵</t>
  </si>
  <si>
    <t>渡部祐子</t>
  </si>
  <si>
    <t>原しお</t>
  </si>
  <si>
    <t>日吉千浪</t>
  </si>
  <si>
    <t>斎藤絵美</t>
  </si>
  <si>
    <t>山本博子</t>
  </si>
  <si>
    <t>古美門千紗</t>
  </si>
  <si>
    <t>22.6.19</t>
  </si>
  <si>
    <t>三島文教コート</t>
  </si>
  <si>
    <t>稲野和美</t>
  </si>
  <si>
    <t>足立美智子</t>
  </si>
  <si>
    <t>佐野孝子</t>
  </si>
  <si>
    <t>古郡恵子</t>
  </si>
  <si>
    <t>山本幸子</t>
  </si>
  <si>
    <t>大西美和子</t>
  </si>
  <si>
    <t>旭化成</t>
  </si>
  <si>
    <t>森野英雄</t>
  </si>
  <si>
    <t>川崎幸</t>
  </si>
  <si>
    <t>末永義仁</t>
  </si>
  <si>
    <t>吉村健史</t>
  </si>
  <si>
    <t>中薗修</t>
  </si>
  <si>
    <t>鈴木美子</t>
  </si>
  <si>
    <t>川端美雪</t>
  </si>
  <si>
    <t>中山まゆみ</t>
  </si>
  <si>
    <t>勝又美智子</t>
  </si>
  <si>
    <t>古田美保子</t>
  </si>
  <si>
    <t>茂木陽子</t>
  </si>
  <si>
    <t>神原宏美</t>
  </si>
  <si>
    <t>村井潤子</t>
  </si>
  <si>
    <t>杉山千穂</t>
  </si>
  <si>
    <t>三菱アルミ</t>
  </si>
  <si>
    <t>佐々木眞人</t>
  </si>
  <si>
    <t>大勝眞</t>
  </si>
  <si>
    <t>上村紀之</t>
  </si>
  <si>
    <t>佐田信幸</t>
  </si>
  <si>
    <t>大勝健斗</t>
  </si>
  <si>
    <t>富士通テニスコート</t>
  </si>
  <si>
    <t>和田光代</t>
  </si>
  <si>
    <t>石原恵美子</t>
  </si>
  <si>
    <t>大辺映子</t>
  </si>
  <si>
    <t>宮本和子</t>
  </si>
  <si>
    <t>高木英美子</t>
  </si>
  <si>
    <t>垣野美佳</t>
  </si>
  <si>
    <t>古谷佐知子</t>
  </si>
  <si>
    <t>勝又朱美</t>
  </si>
  <si>
    <t>大村ふく</t>
  </si>
  <si>
    <t>22.7.11</t>
  </si>
  <si>
    <t>眞田智</t>
  </si>
  <si>
    <t>後藤匡宏</t>
  </si>
  <si>
    <t>船谷祐介</t>
  </si>
  <si>
    <t>八塚陽平</t>
  </si>
  <si>
    <t>藤村宗高</t>
  </si>
  <si>
    <t>上田聡嗣</t>
  </si>
  <si>
    <t>柏原良太</t>
  </si>
  <si>
    <t>22.7.11</t>
  </si>
  <si>
    <t>狩野川リバーサイド</t>
  </si>
  <si>
    <t>丹那テニスクラブ</t>
  </si>
  <si>
    <t>渡辺洋</t>
  </si>
  <si>
    <t>渡辺浩</t>
  </si>
  <si>
    <t>毛利秀一</t>
  </si>
  <si>
    <t>日吉光幸</t>
  </si>
  <si>
    <t>青野亨</t>
  </si>
  <si>
    <t>中村隆昭</t>
  </si>
  <si>
    <t>白戸耀</t>
  </si>
  <si>
    <t>大川徹</t>
  </si>
  <si>
    <t>岡光夫</t>
  </si>
  <si>
    <t>４RET</t>
  </si>
  <si>
    <t>塚本恵理</t>
  </si>
  <si>
    <t>和田良子</t>
  </si>
  <si>
    <t>22.7.10</t>
  </si>
  <si>
    <t>安達拓也</t>
  </si>
  <si>
    <t>信国得宇</t>
  </si>
  <si>
    <t>渡辺俊徳</t>
  </si>
  <si>
    <t>佐野真治</t>
  </si>
  <si>
    <t>咲本幸男</t>
  </si>
  <si>
    <t>山口芳範</t>
  </si>
  <si>
    <t>木田仁史</t>
  </si>
  <si>
    <t>北道一博</t>
  </si>
  <si>
    <t>中村順司</t>
  </si>
  <si>
    <t>鈴木孝</t>
  </si>
  <si>
    <t>22.7.17</t>
  </si>
  <si>
    <t>石井嘉太郎</t>
  </si>
  <si>
    <t>勝俣伸三</t>
  </si>
  <si>
    <t>中野博之</t>
  </si>
  <si>
    <t>監物宏明</t>
  </si>
  <si>
    <t>上原謙治</t>
  </si>
  <si>
    <t>大野信也</t>
  </si>
  <si>
    <t>岡川恵美子</t>
  </si>
  <si>
    <t>伊部喜美子</t>
  </si>
  <si>
    <t>板倉寿子</t>
  </si>
  <si>
    <t>牛村智恵子</t>
  </si>
  <si>
    <t>22.7.18</t>
  </si>
  <si>
    <t>工藤和秀</t>
  </si>
  <si>
    <t>前田雅文</t>
  </si>
  <si>
    <t>阿部大輔</t>
  </si>
  <si>
    <t>蕗田卓</t>
  </si>
  <si>
    <t>木下信行</t>
  </si>
  <si>
    <t>石田功</t>
  </si>
  <si>
    <t>大川雄一郎</t>
  </si>
  <si>
    <t>高宮亨</t>
  </si>
  <si>
    <t>松井直行</t>
  </si>
  <si>
    <t>岩瀬貴之</t>
  </si>
  <si>
    <t>間部喜之</t>
  </si>
  <si>
    <t>蓬生明夫</t>
  </si>
  <si>
    <t>勝又薫</t>
  </si>
  <si>
    <t>22.7.25</t>
  </si>
  <si>
    <t>岸原淳</t>
  </si>
  <si>
    <t>小野和男</t>
  </si>
  <si>
    <t>上村紀之</t>
  </si>
  <si>
    <t>大勝眞</t>
  </si>
  <si>
    <t>大勝俊彰</t>
  </si>
  <si>
    <t>協和発酵キリン</t>
  </si>
  <si>
    <t>関栄二</t>
  </si>
  <si>
    <t>村元亨</t>
  </si>
  <si>
    <t>本澤慶一</t>
  </si>
  <si>
    <t>田代智</t>
  </si>
  <si>
    <t>22.7.25</t>
  </si>
  <si>
    <t>愛鷹運動公園</t>
  </si>
  <si>
    <t>小松禎史</t>
  </si>
  <si>
    <t>宮澤裕太</t>
  </si>
  <si>
    <t>鈴木猛夫</t>
  </si>
  <si>
    <t>平野哲彦</t>
  </si>
  <si>
    <t>鈴木健市</t>
  </si>
  <si>
    <t>杉山敦司</t>
  </si>
  <si>
    <t>石井俊雄</t>
  </si>
  <si>
    <t>22.7.25</t>
  </si>
  <si>
    <t>塩谷仁</t>
  </si>
  <si>
    <t>長沢和孝</t>
  </si>
  <si>
    <t>横井晴彦</t>
  </si>
  <si>
    <t>小澤正和</t>
  </si>
  <si>
    <t>神島勝俊</t>
  </si>
  <si>
    <t>川口知之</t>
  </si>
  <si>
    <t>佐々木敏弘</t>
  </si>
  <si>
    <t>大城直人</t>
  </si>
  <si>
    <t>大川佳彦</t>
  </si>
  <si>
    <t>鈴木則雄</t>
  </si>
  <si>
    <t>22.8.22</t>
  </si>
  <si>
    <t>高嶋宏次</t>
  </si>
  <si>
    <t>塚田賢和</t>
  </si>
  <si>
    <t>井上晃夫</t>
  </si>
  <si>
    <t>斎藤大輔</t>
  </si>
  <si>
    <t>杉本陽介</t>
  </si>
  <si>
    <t>高橋博之</t>
  </si>
  <si>
    <t>大内俊明</t>
  </si>
  <si>
    <t>鈴木貴</t>
  </si>
  <si>
    <t>百瀬功</t>
  </si>
  <si>
    <t>山口高範</t>
  </si>
  <si>
    <t>22.8.22</t>
  </si>
  <si>
    <t>清水建樹</t>
  </si>
  <si>
    <t>山端祐介</t>
  </si>
  <si>
    <t>宮川洋之</t>
  </si>
  <si>
    <t>小林尭広</t>
  </si>
  <si>
    <t>藤田佳隆</t>
  </si>
  <si>
    <t>大橋昭</t>
  </si>
  <si>
    <t>22.8.22</t>
  </si>
  <si>
    <t>兵頭泰輔</t>
  </si>
  <si>
    <t>木村哲二</t>
  </si>
  <si>
    <t>遠藤信</t>
  </si>
  <si>
    <t>藤田隆夫</t>
  </si>
  <si>
    <t>長島敏一</t>
  </si>
  <si>
    <t>神田孝則</t>
  </si>
  <si>
    <t>後藤忠弘</t>
  </si>
  <si>
    <t>22.7.24</t>
  </si>
  <si>
    <t>東芝テック</t>
  </si>
  <si>
    <t>西海佳樹</t>
  </si>
  <si>
    <t>山本哲也</t>
  </si>
  <si>
    <t>古屋俊彦</t>
  </si>
  <si>
    <t>大嶽純士</t>
  </si>
  <si>
    <t>谷池祐樹</t>
  </si>
  <si>
    <t>関歳健太</t>
  </si>
  <si>
    <t>田頭伸直</t>
  </si>
  <si>
    <t>22.8.29</t>
  </si>
  <si>
    <t>土屋智美</t>
  </si>
  <si>
    <t>22.8.29</t>
  </si>
  <si>
    <t>遺伝子研究所</t>
  </si>
  <si>
    <t>勝亦裕史</t>
  </si>
  <si>
    <t>清水裕</t>
  </si>
  <si>
    <t>22.7.3</t>
  </si>
  <si>
    <t>八木礼子</t>
  </si>
  <si>
    <t>安田寿美子</t>
  </si>
  <si>
    <t>広江節子</t>
  </si>
  <si>
    <t>下田まさ子</t>
  </si>
  <si>
    <t>22.9.20</t>
  </si>
  <si>
    <t>林康友</t>
  </si>
  <si>
    <t>杉本暁</t>
  </si>
  <si>
    <t>垣内崇寛</t>
  </si>
  <si>
    <t>ロバート・イエリン</t>
  </si>
  <si>
    <t>大塚裕之</t>
  </si>
  <si>
    <t>ロバート・イエリン</t>
  </si>
  <si>
    <t>宮下知朗</t>
  </si>
  <si>
    <t>鈴木秀彦</t>
  </si>
  <si>
    <t>栗野耕平</t>
  </si>
  <si>
    <t>山下修司</t>
  </si>
  <si>
    <t>22.9.19</t>
  </si>
  <si>
    <t>ビジター</t>
  </si>
  <si>
    <t>持田裕彦</t>
  </si>
  <si>
    <t>一戸敏浩</t>
  </si>
  <si>
    <t>友森正孝</t>
  </si>
  <si>
    <t>佐伯諒太</t>
  </si>
  <si>
    <t>勝又勝</t>
  </si>
  <si>
    <t>渡部雅人</t>
  </si>
  <si>
    <t>渡辺克子</t>
  </si>
  <si>
    <t>鈴木小夜子</t>
  </si>
  <si>
    <t>深澤幸子</t>
  </si>
  <si>
    <t>阿部桂子</t>
  </si>
  <si>
    <t>望月嘉之</t>
  </si>
  <si>
    <t>宮川亮</t>
  </si>
  <si>
    <t>壹岐源士</t>
  </si>
  <si>
    <t>深澤誠</t>
  </si>
  <si>
    <t>長橋克彦</t>
  </si>
  <si>
    <t>田代昭彦</t>
  </si>
  <si>
    <t>三枝智賀広</t>
  </si>
  <si>
    <t>22.9.26</t>
  </si>
  <si>
    <t>大森優江</t>
  </si>
  <si>
    <t>徳永晴香</t>
  </si>
  <si>
    <t>植松高代</t>
  </si>
  <si>
    <t>山田嘉子</t>
  </si>
  <si>
    <t>西家靖</t>
  </si>
  <si>
    <t>植松馨</t>
  </si>
  <si>
    <t>22.9.26</t>
  </si>
  <si>
    <t>松下智大</t>
  </si>
  <si>
    <t>石原俊史</t>
  </si>
  <si>
    <t>浅沼徳一</t>
  </si>
  <si>
    <t>遠藤陽介</t>
  </si>
  <si>
    <t>篠崎仁志</t>
  </si>
  <si>
    <t>國分清恵</t>
  </si>
  <si>
    <t>原俊輔</t>
  </si>
  <si>
    <t>大井寛隆</t>
  </si>
  <si>
    <t>渡辺光洋</t>
  </si>
  <si>
    <t>今井俊幸</t>
  </si>
  <si>
    <t>東レ</t>
  </si>
  <si>
    <t>太田良恒男</t>
  </si>
  <si>
    <t>菅谷廣幸</t>
  </si>
  <si>
    <t>山本隆太</t>
  </si>
  <si>
    <t>浅田真人</t>
  </si>
  <si>
    <t>22.9.26</t>
  </si>
  <si>
    <t>キャノン</t>
  </si>
  <si>
    <t>小宮山淑恵</t>
  </si>
  <si>
    <t>古谷衣美</t>
  </si>
  <si>
    <t>川原牧子</t>
  </si>
  <si>
    <t>工藤えりこ</t>
  </si>
  <si>
    <t>田中陽子</t>
  </si>
  <si>
    <t>森下訓世</t>
  </si>
  <si>
    <t>鈴木義和</t>
  </si>
  <si>
    <t>鷲山宏治</t>
  </si>
  <si>
    <t>佐藤弘</t>
  </si>
  <si>
    <t>前田耕嗣</t>
  </si>
  <si>
    <t>中村孝作</t>
  </si>
  <si>
    <t>伊海康之</t>
  </si>
  <si>
    <t>22.10.3</t>
  </si>
  <si>
    <t>大庭芳和</t>
  </si>
  <si>
    <t>片岡洋和</t>
  </si>
  <si>
    <t>斉藤大輔</t>
  </si>
  <si>
    <t>高田弘直</t>
  </si>
  <si>
    <t>三枝耕三</t>
  </si>
  <si>
    <t>矢野信</t>
  </si>
  <si>
    <t>村井浩二</t>
  </si>
  <si>
    <t>西島俊則</t>
  </si>
  <si>
    <t>相原哲也</t>
  </si>
  <si>
    <t>22.9.25</t>
  </si>
  <si>
    <t>加藤伸治</t>
  </si>
  <si>
    <t>山岸敏文</t>
  </si>
  <si>
    <t>半田夏太</t>
  </si>
  <si>
    <t>清板祥伴</t>
  </si>
  <si>
    <t>永尾宏明</t>
  </si>
  <si>
    <t>22.10.2</t>
  </si>
  <si>
    <t>毛利秀一</t>
  </si>
  <si>
    <t>菅井直哉</t>
  </si>
  <si>
    <t>鈴木啓太</t>
  </si>
  <si>
    <t>加藤大輔</t>
  </si>
  <si>
    <t>平井僚</t>
  </si>
  <si>
    <t>田中和也</t>
  </si>
  <si>
    <t>遠藤洋介</t>
  </si>
  <si>
    <t>１Ret</t>
  </si>
  <si>
    <t>22.10.16</t>
  </si>
  <si>
    <t>古屋佐知子</t>
  </si>
  <si>
    <t>長谷川静</t>
  </si>
  <si>
    <t>22.10.17</t>
  </si>
  <si>
    <t>トキワテニスクラブ</t>
  </si>
  <si>
    <t>豊田利男</t>
  </si>
  <si>
    <t>22.10.17</t>
  </si>
  <si>
    <t>新垣美緒</t>
  </si>
  <si>
    <t>浅利みな子</t>
  </si>
  <si>
    <t>勝又猛徳</t>
  </si>
  <si>
    <t>木村昇</t>
  </si>
  <si>
    <t>冨岡晃</t>
  </si>
  <si>
    <t>野村亮揮</t>
  </si>
  <si>
    <t>池田修</t>
  </si>
  <si>
    <t>神山脩二</t>
  </si>
  <si>
    <t>22.7.4</t>
  </si>
  <si>
    <t>テック大仁</t>
  </si>
  <si>
    <t>佐藤幸彦</t>
  </si>
  <si>
    <t>土屋博</t>
  </si>
  <si>
    <t>森方健一</t>
  </si>
  <si>
    <t>八木健二</t>
  </si>
  <si>
    <t>井上好幸</t>
  </si>
  <si>
    <t>加納雅雄</t>
  </si>
  <si>
    <t>高橋研二</t>
  </si>
  <si>
    <t>生方孝始</t>
  </si>
  <si>
    <t>22.10.23</t>
  </si>
  <si>
    <t>植松真由美</t>
  </si>
  <si>
    <t>瀬川幸子</t>
  </si>
  <si>
    <t>塚原晴美</t>
  </si>
  <si>
    <t>遠藤弘美</t>
  </si>
  <si>
    <t>斉藤絵美</t>
  </si>
  <si>
    <t>スコア</t>
  </si>
  <si>
    <t>長泉町中土狩コート</t>
  </si>
  <si>
    <t>小澤真一</t>
  </si>
  <si>
    <t>杉本和明</t>
  </si>
  <si>
    <t>御嶽堂テニスコート</t>
  </si>
  <si>
    <t>蛭海宏志</t>
  </si>
  <si>
    <t>大嶽輝晃</t>
  </si>
  <si>
    <t>鈴木敦</t>
  </si>
  <si>
    <t>林克宗</t>
  </si>
  <si>
    <t>谷池裕樹</t>
  </si>
  <si>
    <t>外川友也</t>
  </si>
  <si>
    <t>三田克敏</t>
  </si>
  <si>
    <t>大嶽純士</t>
  </si>
  <si>
    <t>関歳健太</t>
  </si>
  <si>
    <t>22.10.24</t>
  </si>
  <si>
    <t>谷元繁生</t>
  </si>
  <si>
    <t>市川明美</t>
  </si>
  <si>
    <t>石原公作</t>
  </si>
  <si>
    <t>鈴木柾寿</t>
  </si>
  <si>
    <t>風早淳一</t>
  </si>
  <si>
    <t>渡辺健二</t>
  </si>
  <si>
    <t>前田隆彦</t>
  </si>
  <si>
    <t>山口和也</t>
  </si>
  <si>
    <t>田中晶</t>
  </si>
  <si>
    <t>水越鈴江</t>
  </si>
  <si>
    <t>八島しげ子</t>
  </si>
  <si>
    <t>22.10.26</t>
  </si>
  <si>
    <t>22.10.31</t>
  </si>
  <si>
    <t>角田由美</t>
  </si>
  <si>
    <t>川嶋貴子</t>
  </si>
  <si>
    <t>町田里子</t>
  </si>
  <si>
    <t>22.10.31</t>
  </si>
  <si>
    <t>国立遺伝学研究所</t>
  </si>
  <si>
    <t>塚田賢和</t>
  </si>
  <si>
    <t>水野俊夫</t>
  </si>
  <si>
    <t>河向迪秀</t>
  </si>
  <si>
    <t>中谷昌靖</t>
  </si>
  <si>
    <t>22.10.31</t>
  </si>
  <si>
    <t>遺伝学研究所</t>
  </si>
  <si>
    <t>野崎晋五</t>
  </si>
  <si>
    <t>福田正秀</t>
  </si>
  <si>
    <t>清水裕</t>
  </si>
  <si>
    <t>柏木陵介</t>
  </si>
  <si>
    <t>小川佳延</t>
  </si>
  <si>
    <t>木名瀬隆規</t>
  </si>
  <si>
    <t>八木賢治郎</t>
  </si>
  <si>
    <t>藤川直樹</t>
  </si>
  <si>
    <t>吉田俊</t>
  </si>
  <si>
    <t>柿島美奈子</t>
  </si>
  <si>
    <t>麻生恭代</t>
  </si>
  <si>
    <t>榊和江</t>
  </si>
  <si>
    <t>大橋りか</t>
  </si>
  <si>
    <t>杉山かおる</t>
  </si>
  <si>
    <t>長澤絵梨花</t>
  </si>
  <si>
    <t>22.11.14</t>
  </si>
  <si>
    <t>佐藤京子</t>
  </si>
  <si>
    <t>山口由紀</t>
  </si>
  <si>
    <t>22.11.13</t>
  </si>
  <si>
    <t>田中宏幸</t>
  </si>
  <si>
    <t>山田竜真</t>
  </si>
  <si>
    <t>クラブオンザヒル</t>
  </si>
  <si>
    <t>片山央</t>
  </si>
  <si>
    <t>宮島慎治</t>
  </si>
  <si>
    <t>平田陽一郎</t>
  </si>
  <si>
    <t>大山一成</t>
  </si>
  <si>
    <t>22.11.14</t>
  </si>
  <si>
    <t>関東自動車</t>
  </si>
  <si>
    <t>鈴木啓司</t>
  </si>
  <si>
    <t>栗原賀夫</t>
  </si>
  <si>
    <t>吉岡信浩</t>
  </si>
  <si>
    <t>鈴木大輔</t>
  </si>
  <si>
    <t>日原隆志</t>
  </si>
  <si>
    <t>差生英昭</t>
  </si>
  <si>
    <t>江口淳彦</t>
  </si>
  <si>
    <t>渡辺克久</t>
  </si>
  <si>
    <t>日本大学国際関係学部</t>
  </si>
  <si>
    <t>伊藤貴彦</t>
  </si>
  <si>
    <t>庄司祐希</t>
  </si>
  <si>
    <t>岡和秀</t>
  </si>
  <si>
    <t>山崎淳</t>
  </si>
  <si>
    <t>石澤匠</t>
  </si>
  <si>
    <t>露木伸彦</t>
  </si>
  <si>
    <t>裾野体育館</t>
  </si>
  <si>
    <t>山田和也</t>
  </si>
  <si>
    <t>渡辺和也</t>
  </si>
  <si>
    <t>22.11.17</t>
  </si>
  <si>
    <t>清水町テニスコート</t>
  </si>
  <si>
    <t>佐藤富子</t>
  </si>
  <si>
    <t>高柳知子</t>
  </si>
  <si>
    <t>須藤京子</t>
  </si>
  <si>
    <t>林ちか</t>
  </si>
  <si>
    <t>22.11.20</t>
  </si>
  <si>
    <t>松丸緑</t>
  </si>
  <si>
    <t>小野美郷</t>
  </si>
  <si>
    <t>鈴木薫</t>
  </si>
  <si>
    <t>水口雅子</t>
  </si>
  <si>
    <t>22.11.21</t>
  </si>
  <si>
    <t>清水卓</t>
  </si>
  <si>
    <t>神崎智仁</t>
  </si>
  <si>
    <t>ミナミテニスクラブ</t>
  </si>
  <si>
    <t>岸裕晃</t>
  </si>
  <si>
    <t>下井浩之</t>
  </si>
  <si>
    <t>22.11.13</t>
  </si>
  <si>
    <t>縣紳一</t>
  </si>
  <si>
    <t>田邉真人</t>
  </si>
  <si>
    <t>元裕太郎</t>
  </si>
  <si>
    <t>22.11.21</t>
  </si>
  <si>
    <t>芹沢恵子</t>
  </si>
  <si>
    <t>角田由美子</t>
  </si>
  <si>
    <t>22.11.14</t>
  </si>
  <si>
    <t>キャノン</t>
  </si>
  <si>
    <t>22.11.14</t>
  </si>
  <si>
    <t>関東自動車</t>
  </si>
  <si>
    <t>間部隆之</t>
  </si>
  <si>
    <t>鈴木敏文</t>
  </si>
  <si>
    <t>八木</t>
  </si>
  <si>
    <t>井上</t>
  </si>
  <si>
    <t>加納</t>
  </si>
  <si>
    <t>皆川</t>
  </si>
  <si>
    <t>生方</t>
  </si>
  <si>
    <t>高橋</t>
  </si>
  <si>
    <t>22.11.23</t>
  </si>
  <si>
    <t>スルガヒル</t>
  </si>
  <si>
    <t>矢田晏代</t>
  </si>
  <si>
    <t>小林サヨ</t>
  </si>
  <si>
    <t>友愛パーク原里</t>
  </si>
  <si>
    <t>土屋光弘</t>
  </si>
  <si>
    <t>松田充功</t>
  </si>
  <si>
    <t>有馬誠</t>
  </si>
  <si>
    <t>高城正行</t>
  </si>
  <si>
    <t>長田直樹</t>
  </si>
  <si>
    <t>佐野貞治</t>
  </si>
  <si>
    <t>兵藤泰輔</t>
  </si>
  <si>
    <t>22.11.23</t>
  </si>
  <si>
    <t>田代悟</t>
  </si>
  <si>
    <t>持田裕彦</t>
  </si>
  <si>
    <t>関東自動車</t>
  </si>
  <si>
    <t>小松禎史</t>
  </si>
  <si>
    <t>皆川清</t>
  </si>
  <si>
    <t>生方孝始</t>
  </si>
  <si>
    <t>土屋勝裕</t>
  </si>
  <si>
    <t>御殿場市中央テニスコート</t>
  </si>
  <si>
    <t>高橋祐貴</t>
  </si>
  <si>
    <t>芹澤久一</t>
  </si>
  <si>
    <t>青木孝介</t>
  </si>
  <si>
    <t>斉藤寛和</t>
  </si>
  <si>
    <t>小島哲也</t>
  </si>
  <si>
    <t>粟野耕平</t>
  </si>
  <si>
    <t>長嶋一雄</t>
  </si>
  <si>
    <t>田形雄一</t>
  </si>
  <si>
    <t>千田裕章</t>
  </si>
  <si>
    <t>加藤和昭</t>
  </si>
  <si>
    <t>22.11.21</t>
  </si>
  <si>
    <t>裾野市運動公園</t>
  </si>
  <si>
    <t>22.11.27</t>
  </si>
  <si>
    <t>勝又保明</t>
  </si>
  <si>
    <t>梅基弘士</t>
  </si>
  <si>
    <t>村河哲郎</t>
  </si>
  <si>
    <t>河合浩樹</t>
  </si>
  <si>
    <t>中島利春</t>
  </si>
  <si>
    <t>豊正剛</t>
  </si>
  <si>
    <t>22.11.27</t>
  </si>
  <si>
    <t>田中孝子</t>
  </si>
  <si>
    <t>井出登志夫</t>
  </si>
  <si>
    <t>國分清恵</t>
  </si>
  <si>
    <t>平野眞彦</t>
  </si>
  <si>
    <t>22.11.28</t>
  </si>
  <si>
    <t>野村英也</t>
  </si>
  <si>
    <t>長島一雄</t>
  </si>
  <si>
    <t>杉本秀隆</t>
  </si>
  <si>
    <t>室野弘毅</t>
  </si>
  <si>
    <t>神谷伸子</t>
  </si>
  <si>
    <t>ウェルサンピア沼津</t>
  </si>
  <si>
    <t>内田圭亮</t>
  </si>
  <si>
    <t>夏目幸太</t>
  </si>
  <si>
    <t>清水秀征</t>
  </si>
  <si>
    <t>鈴木伸男</t>
  </si>
  <si>
    <t>秋元定昭</t>
  </si>
  <si>
    <t>望月勲</t>
  </si>
  <si>
    <t>中山正信</t>
  </si>
  <si>
    <t>小泉好則</t>
  </si>
  <si>
    <t>山本茂雄</t>
  </si>
  <si>
    <t>加藤愛樹</t>
  </si>
  <si>
    <t>22.12.4</t>
  </si>
  <si>
    <t>遠藤徳和</t>
  </si>
  <si>
    <t>中村巳喜男</t>
  </si>
  <si>
    <t>石川暁</t>
  </si>
  <si>
    <t>鈴木征寿</t>
  </si>
  <si>
    <t>22.12.4</t>
  </si>
  <si>
    <t>22.12.5</t>
  </si>
  <si>
    <t>ミナミテニスクラブ</t>
  </si>
  <si>
    <t>川合浩樹</t>
  </si>
  <si>
    <t>土屋義彦</t>
  </si>
  <si>
    <t>22.12.5</t>
  </si>
  <si>
    <t>時之栖</t>
  </si>
  <si>
    <t>22.12.9</t>
  </si>
  <si>
    <t>中土狩テニスコート</t>
  </si>
  <si>
    <t>縣伸一</t>
  </si>
  <si>
    <t>22.12.11</t>
  </si>
  <si>
    <t>及川眞理子</t>
  </si>
  <si>
    <t>永田泰</t>
  </si>
  <si>
    <t>杉本創</t>
  </si>
  <si>
    <t>22.12.12</t>
  </si>
  <si>
    <t>東芝テック</t>
  </si>
  <si>
    <t>斉藤雅弥</t>
  </si>
  <si>
    <t>木部貴紀</t>
  </si>
  <si>
    <t>愛鷹テニスコート</t>
  </si>
  <si>
    <t>丹那テニスクラブ</t>
  </si>
  <si>
    <t>勝亦裕史</t>
  </si>
  <si>
    <t>佐野和之</t>
  </si>
  <si>
    <t>22.12.18</t>
  </si>
  <si>
    <t>裾野市営運動公園</t>
  </si>
  <si>
    <t>22.12.18</t>
  </si>
  <si>
    <t>森幸子</t>
  </si>
  <si>
    <t>22.12.19</t>
  </si>
  <si>
    <t>トキワクラブ伊豆高原</t>
  </si>
  <si>
    <t>早川清一</t>
  </si>
  <si>
    <t>池谷浩樹</t>
  </si>
  <si>
    <t>閑歳健太</t>
  </si>
  <si>
    <t>22.12.19</t>
  </si>
  <si>
    <t>清水町総合運動公園</t>
  </si>
  <si>
    <t>22.12.09</t>
  </si>
  <si>
    <t>大池綾子</t>
  </si>
  <si>
    <t>22.12.19</t>
  </si>
  <si>
    <t>元裕太郎</t>
  </si>
  <si>
    <t>船谷祐介</t>
  </si>
  <si>
    <t>日高元樹</t>
  </si>
  <si>
    <t>トヨタ東富士</t>
  </si>
  <si>
    <t>末松啓吾</t>
  </si>
  <si>
    <t>植村昇治</t>
  </si>
  <si>
    <t>アクトスポーツクラブ</t>
  </si>
  <si>
    <t>鈴木教生</t>
  </si>
  <si>
    <t>堀籠博志</t>
  </si>
  <si>
    <t>佐藤康智</t>
  </si>
  <si>
    <t>スルガヒル</t>
  </si>
  <si>
    <t>伊藤優子</t>
  </si>
  <si>
    <t>裾野運動公園</t>
  </si>
  <si>
    <t>佐藤直和</t>
  </si>
  <si>
    <t>松野哲厳</t>
  </si>
  <si>
    <t>加藤美智恵</t>
  </si>
  <si>
    <t>糸賀ふじえ</t>
  </si>
  <si>
    <t>佐々木裕子</t>
  </si>
  <si>
    <t>22.12.12</t>
  </si>
  <si>
    <t>和田亮平</t>
  </si>
  <si>
    <t>太田浩之</t>
  </si>
  <si>
    <t>22.12.23</t>
  </si>
  <si>
    <t>22.10.31</t>
  </si>
  <si>
    <t>外原テニスコート</t>
  </si>
  <si>
    <t>高城大亮</t>
  </si>
  <si>
    <t>22.12.11</t>
  </si>
  <si>
    <t>22.12.26</t>
  </si>
  <si>
    <t>板倉剛</t>
  </si>
  <si>
    <t>金澤大樹</t>
  </si>
  <si>
    <t>下間亮幾</t>
  </si>
  <si>
    <t>谷上嘉章</t>
  </si>
  <si>
    <t>22.11.3</t>
  </si>
  <si>
    <t>22.11.13</t>
  </si>
  <si>
    <t>青少年交流の家</t>
  </si>
  <si>
    <t>土屋貢一</t>
  </si>
  <si>
    <t>伊藤和正</t>
  </si>
  <si>
    <t>田代輝昭</t>
  </si>
  <si>
    <t>松野直樹</t>
  </si>
  <si>
    <t>赤星宗徳</t>
  </si>
  <si>
    <t>長澤潤二</t>
  </si>
  <si>
    <t>22.12.26</t>
  </si>
  <si>
    <t>御殿場市中央コート</t>
  </si>
  <si>
    <t>22.11.6</t>
  </si>
  <si>
    <t>文教コート</t>
  </si>
  <si>
    <t>石川もとえ</t>
  </si>
  <si>
    <t>22.11.15</t>
  </si>
  <si>
    <t>姉川美和子</t>
  </si>
  <si>
    <t>小野弘子</t>
  </si>
  <si>
    <t>22.12.26</t>
  </si>
  <si>
    <t>22.12.29</t>
  </si>
  <si>
    <t>宮下龍一朗</t>
  </si>
  <si>
    <t>三井勝彦</t>
  </si>
  <si>
    <t>小間啓太</t>
  </si>
  <si>
    <t>島田顕治</t>
  </si>
  <si>
    <t>木本年彦</t>
  </si>
  <si>
    <t>22.12.9</t>
  </si>
  <si>
    <t>渡部祐子</t>
  </si>
  <si>
    <t>22.11.7</t>
  </si>
  <si>
    <t>卜部聡子</t>
  </si>
  <si>
    <t>22.10.31</t>
  </si>
  <si>
    <t>22.11.12</t>
  </si>
  <si>
    <t>錦田テニスコート</t>
  </si>
  <si>
    <t>ミナミテニスクラブ</t>
  </si>
  <si>
    <t>山本善明</t>
  </si>
  <si>
    <t>22.11.14</t>
  </si>
  <si>
    <t>狩野川公園テニスコート</t>
  </si>
  <si>
    <t>23.1.9</t>
  </si>
  <si>
    <t>23.1.10</t>
  </si>
  <si>
    <t>木田幸治</t>
  </si>
  <si>
    <t>廣岡貴浩</t>
  </si>
  <si>
    <t>小林隆弘</t>
  </si>
  <si>
    <t>23.1.29</t>
  </si>
  <si>
    <t>スルガオンザヒル</t>
  </si>
  <si>
    <t>日永田せつ子</t>
  </si>
  <si>
    <t>浅田よし子</t>
  </si>
  <si>
    <t>23.1.16</t>
  </si>
  <si>
    <t>西海佳樹</t>
  </si>
  <si>
    <t>23,1,19</t>
  </si>
  <si>
    <t>三菱アルミ</t>
  </si>
  <si>
    <t>新濱正剛</t>
  </si>
  <si>
    <t>堀籠博志</t>
  </si>
  <si>
    <t>23.1.9</t>
  </si>
  <si>
    <t>三澤友一</t>
  </si>
  <si>
    <t>23.1.23</t>
  </si>
  <si>
    <t>小池敏博</t>
  </si>
  <si>
    <t>杉本和哉</t>
  </si>
  <si>
    <t>愛鷹運動公園</t>
  </si>
  <si>
    <t>森本紳司</t>
  </si>
  <si>
    <t>23.1.29</t>
  </si>
  <si>
    <t>ウェルサンピア</t>
  </si>
  <si>
    <t>安岡充昭</t>
  </si>
  <si>
    <t>23.1.30</t>
  </si>
  <si>
    <t>谷上嘉章</t>
  </si>
  <si>
    <t>稲葉健</t>
  </si>
  <si>
    <t>宮永一成</t>
  </si>
  <si>
    <t>長沢潤二</t>
  </si>
  <si>
    <t>23.1.30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</si>
</sst>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%"/>
    <numFmt numFmtId="179" formatCode="#\-#"/>
    <numFmt numFmtId="180" formatCode="\-#,##0;&quot;¥&quot;\-#,##0"/>
    <numFmt numFmtId="181" formatCode="\-\ \ #,##0;&quot;¥&quot;\-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0&quot;##\-####\-####"/>
    <numFmt numFmtId="187" formatCode="yyyy/m/d;@"/>
    <numFmt numFmtId="188" formatCode="[$-F800]dddd\,\ mmmm\ dd\,\ yyyy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 diagonalDown="1">
      <left style="hair"/>
      <right>
        <color indexed="63"/>
      </right>
      <top style="hair"/>
      <bottom style="hair"/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 style="hair"/>
      <right>
        <color indexed="63"/>
      </right>
      <top style="hair"/>
      <bottom style="thin"/>
      <diagonal style="hair"/>
    </border>
    <border diagonalDown="1">
      <left>
        <color indexed="63"/>
      </left>
      <right>
        <color indexed="63"/>
      </right>
      <top style="hair"/>
      <bottom style="thin"/>
      <diagonal style="hair"/>
    </border>
    <border diagonalDown="1">
      <left>
        <color indexed="63"/>
      </left>
      <right style="hair"/>
      <top style="hair"/>
      <bottom style="thin"/>
      <diagonal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38" fontId="4" fillId="33" borderId="15" xfId="49" applyNumberFormat="1" applyFont="1" applyFill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NumberFormat="1" applyFont="1" applyFill="1" applyBorder="1" applyAlignment="1">
      <alignment horizontal="center" vertical="center"/>
    </xf>
    <xf numFmtId="0" fontId="4" fillId="33" borderId="24" xfId="0" applyNumberFormat="1" applyFont="1" applyFill="1" applyBorder="1" applyAlignment="1">
      <alignment horizontal="center" vertical="center"/>
    </xf>
    <xf numFmtId="0" fontId="4" fillId="33" borderId="25" xfId="0" applyNumberFormat="1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vertical="center"/>
    </xf>
    <xf numFmtId="0" fontId="0" fillId="33" borderId="27" xfId="61" applyFont="1" applyFill="1" applyBorder="1" applyAlignment="1">
      <alignment horizontal="center" vertical="center" shrinkToFit="1"/>
      <protection/>
    </xf>
    <xf numFmtId="0" fontId="4" fillId="34" borderId="28" xfId="0" applyFont="1" applyFill="1" applyBorder="1" applyAlignment="1">
      <alignment vertical="center"/>
    </xf>
    <xf numFmtId="0" fontId="4" fillId="33" borderId="26" xfId="0" applyNumberFormat="1" applyFont="1" applyFill="1" applyBorder="1" applyAlignment="1">
      <alignment horizontal="center" vertical="center"/>
    </xf>
    <xf numFmtId="0" fontId="4" fillId="33" borderId="29" xfId="0" applyNumberFormat="1" applyFont="1" applyFill="1" applyBorder="1" applyAlignment="1">
      <alignment horizontal="center" vertical="center"/>
    </xf>
    <xf numFmtId="0" fontId="4" fillId="33" borderId="30" xfId="0" applyNumberFormat="1" applyFont="1" applyFill="1" applyBorder="1" applyAlignment="1">
      <alignment horizontal="right" vertical="center"/>
    </xf>
    <xf numFmtId="56" fontId="4" fillId="33" borderId="0" xfId="0" applyNumberFormat="1" applyFont="1" applyFill="1" applyBorder="1" applyAlignment="1">
      <alignment/>
    </xf>
    <xf numFmtId="31" fontId="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vertical="center" shrinkToFit="1"/>
    </xf>
    <xf numFmtId="0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176" fontId="4" fillId="33" borderId="0" xfId="49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0" fillId="0" borderId="31" xfId="61" applyFont="1" applyFill="1" applyBorder="1" applyAlignment="1">
      <alignment horizontal="center" vertical="center" shrinkToFit="1"/>
      <protection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Alignment="1">
      <alignment horizontal="distributed"/>
    </xf>
    <xf numFmtId="0" fontId="4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 quotePrefix="1">
      <alignment vertical="center"/>
    </xf>
    <xf numFmtId="0" fontId="4" fillId="33" borderId="0" xfId="0" applyFont="1" applyFill="1" applyAlignment="1">
      <alignment horizontal="right"/>
    </xf>
    <xf numFmtId="0" fontId="0" fillId="0" borderId="31" xfId="61" applyFill="1" applyBorder="1" applyAlignment="1">
      <alignment horizontal="center" vertical="center" shrinkToFit="1"/>
      <protection/>
    </xf>
    <xf numFmtId="0" fontId="0" fillId="33" borderId="31" xfId="61" applyFill="1" applyBorder="1" applyAlignment="1">
      <alignment horizontal="center" vertical="center" shrinkToFit="1"/>
      <protection/>
    </xf>
    <xf numFmtId="0" fontId="0" fillId="33" borderId="31" xfId="61" applyFont="1" applyFill="1" applyBorder="1" applyAlignment="1">
      <alignment horizontal="center" vertical="center" shrinkToFit="1"/>
      <protection/>
    </xf>
    <xf numFmtId="0" fontId="0" fillId="0" borderId="0" xfId="61" applyAlignment="1">
      <alignment vertical="center" shrinkToFit="1"/>
      <protection/>
    </xf>
    <xf numFmtId="0" fontId="0" fillId="33" borderId="32" xfId="61" applyFill="1" applyBorder="1" applyAlignment="1">
      <alignment horizontal="center" vertical="center" shrinkToFit="1"/>
      <protection/>
    </xf>
    <xf numFmtId="0" fontId="0" fillId="35" borderId="27" xfId="61" applyFill="1" applyBorder="1" applyAlignment="1">
      <alignment horizontal="center" vertical="center" shrinkToFit="1"/>
      <protection/>
    </xf>
    <xf numFmtId="0" fontId="0" fillId="0" borderId="0" xfId="0" applyAlignment="1">
      <alignment shrinkToFit="1"/>
    </xf>
    <xf numFmtId="0" fontId="0" fillId="35" borderId="31" xfId="61" applyFill="1" applyBorder="1" applyAlignment="1">
      <alignment horizontal="center" vertical="center" shrinkToFit="1"/>
      <protection/>
    </xf>
    <xf numFmtId="0" fontId="0" fillId="0" borderId="0" xfId="61" applyAlignment="1">
      <alignment horizontal="center" vertical="center" shrinkToFit="1"/>
      <protection/>
    </xf>
    <xf numFmtId="0" fontId="0" fillId="35" borderId="33" xfId="61" applyFill="1" applyBorder="1" applyAlignment="1">
      <alignment horizontal="center" vertical="center" shrinkToFit="1"/>
      <protection/>
    </xf>
    <xf numFmtId="0" fontId="0" fillId="0" borderId="0" xfId="61" applyAlignment="1">
      <alignment shrinkToFit="1"/>
      <protection/>
    </xf>
    <xf numFmtId="0" fontId="0" fillId="0" borderId="0" xfId="61" applyFill="1" applyBorder="1" applyAlignment="1">
      <alignment horizontal="center" vertical="center" shrinkToFit="1"/>
      <protection/>
    </xf>
    <xf numFmtId="0" fontId="0" fillId="0" borderId="0" xfId="61" applyFont="1" applyFill="1" applyBorder="1" applyAlignment="1">
      <alignment horizontal="center" vertical="center" shrinkToFit="1"/>
      <protection/>
    </xf>
    <xf numFmtId="0" fontId="0" fillId="0" borderId="0" xfId="61" applyFill="1" applyBorder="1" applyAlignment="1">
      <alignment shrinkToFit="1"/>
      <protection/>
    </xf>
    <xf numFmtId="0" fontId="4" fillId="33" borderId="0" xfId="0" applyFont="1" applyFill="1" applyBorder="1" applyAlignment="1">
      <alignment horizontal="center"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center" vertical="center" shrinkToFit="1"/>
      <protection/>
    </xf>
    <xf numFmtId="49" fontId="0" fillId="0" borderId="0" xfId="0" applyNumberFormat="1" applyAlignment="1">
      <alignment shrinkToFit="1"/>
    </xf>
    <xf numFmtId="0" fontId="0" fillId="0" borderId="0" xfId="0" applyAlignment="1">
      <alignment horizontal="right" shrinkToFit="1"/>
    </xf>
    <xf numFmtId="0" fontId="0" fillId="33" borderId="31" xfId="61" applyFont="1" applyFill="1" applyBorder="1" applyAlignment="1">
      <alignment horizontal="center" vertical="center" shrinkToFit="1"/>
      <protection/>
    </xf>
    <xf numFmtId="0" fontId="0" fillId="33" borderId="27" xfId="61" applyFont="1" applyFill="1" applyBorder="1" applyAlignment="1">
      <alignment horizontal="center" vertical="center" shrinkToFit="1"/>
      <protection/>
    </xf>
    <xf numFmtId="0" fontId="0" fillId="0" borderId="31" xfId="61" applyFont="1" applyFill="1" applyBorder="1" applyAlignment="1">
      <alignment horizontal="center" vertical="center" shrinkToFit="1"/>
      <protection/>
    </xf>
    <xf numFmtId="0" fontId="0" fillId="0" borderId="27" xfId="61" applyFont="1" applyFill="1" applyBorder="1" applyAlignment="1">
      <alignment horizontal="center" vertical="center" shrinkToFit="1"/>
      <protection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33" xfId="0" applyNumberFormat="1" applyFont="1" applyFill="1" applyBorder="1" applyAlignment="1">
      <alignment horizontal="right" vertical="center"/>
    </xf>
    <xf numFmtId="0" fontId="0" fillId="33" borderId="31" xfId="61" applyFont="1" applyFill="1" applyBorder="1" applyAlignment="1">
      <alignment horizontal="center" vertical="center" shrinkToFit="1"/>
      <protection/>
    </xf>
    <xf numFmtId="0" fontId="0" fillId="0" borderId="31" xfId="61" applyFont="1" applyFill="1" applyBorder="1" applyAlignment="1">
      <alignment horizontal="center" vertical="center" shrinkToFit="1"/>
      <protection/>
    </xf>
    <xf numFmtId="0" fontId="0" fillId="33" borderId="32" xfId="61" applyFont="1" applyFill="1" applyBorder="1" applyAlignment="1">
      <alignment horizontal="center" vertical="center" shrinkToFit="1"/>
      <protection/>
    </xf>
    <xf numFmtId="0" fontId="0" fillId="0" borderId="0" xfId="61" applyFont="1" applyAlignment="1">
      <alignment shrinkToFit="1"/>
      <protection/>
    </xf>
    <xf numFmtId="0" fontId="7" fillId="0" borderId="0" xfId="0" applyFont="1" applyAlignment="1">
      <alignment shrinkToFit="1"/>
    </xf>
    <xf numFmtId="0" fontId="4" fillId="33" borderId="0" xfId="0" applyNumberFormat="1" applyFont="1" applyFill="1" applyAlignment="1">
      <alignment horizontal="center" vertical="center"/>
    </xf>
    <xf numFmtId="0" fontId="7" fillId="0" borderId="0" xfId="0" applyFont="1" applyAlignment="1">
      <alignment shrinkToFit="1"/>
    </xf>
    <xf numFmtId="0" fontId="0" fillId="0" borderId="0" xfId="61" applyFont="1" applyFill="1" applyBorder="1" applyAlignment="1">
      <alignment horizontal="center" vertical="center" shrinkToFit="1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4" fillId="36" borderId="28" xfId="0" applyFont="1" applyFill="1" applyBorder="1" applyAlignment="1">
      <alignment vertical="center"/>
    </xf>
    <xf numFmtId="0" fontId="4" fillId="37" borderId="28" xfId="0" applyFont="1" applyFill="1" applyBorder="1" applyAlignment="1">
      <alignment vertical="center"/>
    </xf>
    <xf numFmtId="0" fontId="0" fillId="35" borderId="27" xfId="61" applyFont="1" applyFill="1" applyBorder="1" applyAlignment="1">
      <alignment horizontal="center" vertical="center" shrinkToFit="1"/>
      <protection/>
    </xf>
    <xf numFmtId="0" fontId="6" fillId="0" borderId="0" xfId="63" applyFont="1" applyAlignment="1">
      <alignment horizontal="center" vertical="center"/>
      <protection/>
    </xf>
    <xf numFmtId="0" fontId="6" fillId="0" borderId="0" xfId="63" applyFont="1">
      <alignment vertical="center"/>
      <protection/>
    </xf>
    <xf numFmtId="0" fontId="6" fillId="0" borderId="0" xfId="63" applyFont="1" applyFill="1">
      <alignment vertical="center"/>
      <protection/>
    </xf>
    <xf numFmtId="0" fontId="6" fillId="0" borderId="34" xfId="63" applyFont="1" applyBorder="1" applyAlignment="1">
      <alignment horizontal="center" vertical="center"/>
      <protection/>
    </xf>
    <xf numFmtId="0" fontId="6" fillId="0" borderId="34" xfId="63" applyFont="1" applyBorder="1">
      <alignment vertical="center"/>
      <protection/>
    </xf>
    <xf numFmtId="0" fontId="6" fillId="34" borderId="34" xfId="63" applyFont="1" applyFill="1" applyBorder="1" applyAlignment="1">
      <alignment horizontal="center" vertical="center"/>
      <protection/>
    </xf>
    <xf numFmtId="49" fontId="6" fillId="0" borderId="34" xfId="63" applyNumberFormat="1" applyFont="1" applyBorder="1" applyAlignment="1">
      <alignment horizontal="center" vertical="center"/>
      <protection/>
    </xf>
    <xf numFmtId="0" fontId="6" fillId="34" borderId="35" xfId="63" applyFont="1" applyFill="1" applyBorder="1" applyAlignment="1">
      <alignment horizontal="center" vertical="center"/>
      <protection/>
    </xf>
    <xf numFmtId="49" fontId="6" fillId="0" borderId="35" xfId="63" applyNumberFormat="1" applyFont="1" applyBorder="1" applyAlignment="1">
      <alignment horizontal="center" vertical="center"/>
      <protection/>
    </xf>
    <xf numFmtId="0" fontId="6" fillId="0" borderId="35" xfId="63" applyFont="1" applyBorder="1">
      <alignment vertical="center"/>
      <protection/>
    </xf>
    <xf numFmtId="0" fontId="6" fillId="35" borderId="36" xfId="63" applyFont="1" applyFill="1" applyBorder="1" applyAlignment="1">
      <alignment horizontal="center" vertical="center"/>
      <protection/>
    </xf>
    <xf numFmtId="0" fontId="6" fillId="33" borderId="37" xfId="63" applyFont="1" applyFill="1" applyBorder="1" applyAlignment="1">
      <alignment horizontal="center" vertical="center"/>
      <protection/>
    </xf>
    <xf numFmtId="49" fontId="6" fillId="33" borderId="37" xfId="63" applyNumberFormat="1" applyFont="1" applyFill="1" applyBorder="1" applyAlignment="1">
      <alignment horizontal="center" vertical="center"/>
      <protection/>
    </xf>
    <xf numFmtId="0" fontId="6" fillId="33" borderId="37" xfId="63" applyFont="1" applyFill="1" applyBorder="1">
      <alignment vertical="center"/>
      <protection/>
    </xf>
    <xf numFmtId="0" fontId="6" fillId="0" borderId="0" xfId="63" applyFont="1" applyFill="1" applyBorder="1">
      <alignment vertical="center"/>
      <protection/>
    </xf>
    <xf numFmtId="0" fontId="6" fillId="33" borderId="12" xfId="63" applyFont="1" applyFill="1" applyBorder="1" applyAlignment="1">
      <alignment horizontal="center" vertical="center"/>
      <protection/>
    </xf>
    <xf numFmtId="49" fontId="6" fillId="33" borderId="12" xfId="63" applyNumberFormat="1" applyFont="1" applyFill="1" applyBorder="1" applyAlignment="1">
      <alignment horizontal="center" vertical="center"/>
      <protection/>
    </xf>
    <xf numFmtId="0" fontId="6" fillId="33" borderId="12" xfId="63" applyFont="1" applyFill="1" applyBorder="1">
      <alignment vertical="center"/>
      <protection/>
    </xf>
    <xf numFmtId="0" fontId="6" fillId="35" borderId="36" xfId="63" applyFont="1" applyFill="1" applyBorder="1">
      <alignment vertical="center"/>
      <protection/>
    </xf>
    <xf numFmtId="0" fontId="6" fillId="37" borderId="34" xfId="63" applyFont="1" applyFill="1" applyBorder="1" applyAlignment="1">
      <alignment horizontal="center" vertical="center"/>
      <protection/>
    </xf>
    <xf numFmtId="0" fontId="6" fillId="36" borderId="34" xfId="63" applyFont="1" applyFill="1" applyBorder="1" applyAlignment="1">
      <alignment horizontal="center" vertical="center"/>
      <protection/>
    </xf>
    <xf numFmtId="0" fontId="0" fillId="35" borderId="27" xfId="62" applyFill="1" applyBorder="1" applyAlignment="1">
      <alignment horizontal="center" vertical="center" shrinkToFit="1"/>
      <protection/>
    </xf>
    <xf numFmtId="0" fontId="0" fillId="33" borderId="31" xfId="62" applyFont="1" applyFill="1" applyBorder="1" applyAlignment="1">
      <alignment horizontal="center" vertical="center" shrinkToFit="1"/>
      <protection/>
    </xf>
    <xf numFmtId="0" fontId="0" fillId="35" borderId="31" xfId="62" applyFill="1" applyBorder="1" applyAlignment="1">
      <alignment horizontal="center" vertical="center" shrinkToFit="1"/>
      <protection/>
    </xf>
    <xf numFmtId="0" fontId="0" fillId="0" borderId="0" xfId="62" applyAlignment="1">
      <alignment vertical="center" shrinkToFit="1"/>
      <protection/>
    </xf>
    <xf numFmtId="0" fontId="0" fillId="0" borderId="0" xfId="62" applyAlignment="1">
      <alignment horizontal="center" vertical="center" shrinkToFit="1"/>
      <protection/>
    </xf>
    <xf numFmtId="0" fontId="0" fillId="33" borderId="32" xfId="62" applyFill="1" applyBorder="1" applyAlignment="1">
      <alignment horizontal="center" vertical="center" shrinkToFit="1"/>
      <protection/>
    </xf>
    <xf numFmtId="0" fontId="0" fillId="33" borderId="27" xfId="62" applyFont="1" applyFill="1" applyBorder="1" applyAlignment="1">
      <alignment horizontal="center" vertical="center" shrinkToFit="1"/>
      <protection/>
    </xf>
    <xf numFmtId="0" fontId="0" fillId="0" borderId="31" xfId="62" applyFill="1" applyBorder="1" applyAlignment="1">
      <alignment horizontal="center" vertical="center" shrinkToFit="1"/>
      <protection/>
    </xf>
    <xf numFmtId="0" fontId="0" fillId="33" borderId="31" xfId="62" applyFill="1" applyBorder="1" applyAlignment="1">
      <alignment horizontal="center" vertical="center" shrinkToFit="1"/>
      <protection/>
    </xf>
    <xf numFmtId="0" fontId="0" fillId="0" borderId="31" xfId="62" applyFont="1" applyFill="1" applyBorder="1" applyAlignment="1">
      <alignment horizontal="center" vertical="center" shrinkToFit="1"/>
      <protection/>
    </xf>
    <xf numFmtId="0" fontId="0" fillId="33" borderId="32" xfId="62" applyFont="1" applyFill="1" applyBorder="1" applyAlignment="1">
      <alignment horizontal="center" vertical="center" shrinkToFit="1"/>
      <protection/>
    </xf>
    <xf numFmtId="0" fontId="0" fillId="0" borderId="27" xfId="62" applyFont="1" applyFill="1" applyBorder="1" applyAlignment="1">
      <alignment horizontal="center" vertical="center" shrinkToFit="1"/>
      <protection/>
    </xf>
    <xf numFmtId="0" fontId="0" fillId="35" borderId="33" xfId="62" applyFill="1" applyBorder="1" applyAlignment="1">
      <alignment horizontal="center" vertical="center" shrinkToFit="1"/>
      <protection/>
    </xf>
    <xf numFmtId="0" fontId="0" fillId="0" borderId="0" xfId="62" applyAlignment="1">
      <alignment shrinkToFit="1"/>
      <protection/>
    </xf>
    <xf numFmtId="0" fontId="0" fillId="0" borderId="0" xfId="62" applyFont="1" applyAlignment="1">
      <alignment shrinkToFit="1"/>
      <protection/>
    </xf>
    <xf numFmtId="0" fontId="0" fillId="0" borderId="0" xfId="62" applyFill="1" applyBorder="1" applyAlignment="1">
      <alignment horizontal="center" vertical="center" shrinkToFit="1"/>
      <protection/>
    </xf>
    <xf numFmtId="0" fontId="0" fillId="0" borderId="0" xfId="62" applyFont="1" applyFill="1" applyBorder="1" applyAlignment="1">
      <alignment horizontal="center" vertical="center" shrinkToFit="1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ill="1" applyBorder="1" applyAlignment="1">
      <alignment shrinkToFit="1"/>
      <protection/>
    </xf>
    <xf numFmtId="0" fontId="6" fillId="35" borderId="0" xfId="0" applyFont="1" applyFill="1" applyBorder="1" applyAlignment="1">
      <alignment horizontal="left" vertical="center" shrinkToFit="1"/>
    </xf>
    <xf numFmtId="49" fontId="0" fillId="0" borderId="0" xfId="0" applyNumberFormat="1" applyBorder="1" applyAlignment="1">
      <alignment shrinkToFit="1"/>
    </xf>
    <xf numFmtId="0" fontId="6" fillId="35" borderId="0" xfId="0" applyFont="1" applyFill="1" applyBorder="1" applyAlignment="1">
      <alignment horizontal="left" vertical="center"/>
    </xf>
    <xf numFmtId="0" fontId="8" fillId="0" borderId="34" xfId="63" applyFont="1" applyBorder="1">
      <alignment vertical="center"/>
      <protection/>
    </xf>
    <xf numFmtId="0" fontId="8" fillId="0" borderId="34" xfId="63" applyFont="1" applyBorder="1" applyAlignment="1">
      <alignment vertical="center" wrapText="1"/>
      <protection/>
    </xf>
    <xf numFmtId="0" fontId="8" fillId="0" borderId="0" xfId="63" applyFont="1">
      <alignment vertical="center"/>
      <protection/>
    </xf>
    <xf numFmtId="0" fontId="6" fillId="0" borderId="34" xfId="63" applyFont="1" applyBorder="1" applyAlignment="1">
      <alignment vertical="center" shrinkToFit="1"/>
      <protection/>
    </xf>
    <xf numFmtId="0" fontId="9" fillId="0" borderId="34" xfId="63" applyFont="1" applyBorder="1">
      <alignment vertical="center"/>
      <protection/>
    </xf>
    <xf numFmtId="0" fontId="9" fillId="0" borderId="0" xfId="63" applyFont="1">
      <alignment vertical="center"/>
      <protection/>
    </xf>
    <xf numFmtId="0" fontId="6" fillId="33" borderId="0" xfId="63" applyFont="1" applyFill="1">
      <alignment vertical="center"/>
      <protection/>
    </xf>
    <xf numFmtId="0" fontId="6" fillId="33" borderId="0" xfId="63" applyFont="1" applyFill="1" applyBorder="1">
      <alignment vertical="center"/>
      <protection/>
    </xf>
    <xf numFmtId="0" fontId="6" fillId="33" borderId="0" xfId="63" applyFont="1" applyFill="1" applyAlignment="1">
      <alignment horizontal="center" vertical="center"/>
      <protection/>
    </xf>
    <xf numFmtId="56" fontId="6" fillId="33" borderId="0" xfId="63" applyNumberFormat="1" applyFont="1" applyFill="1" applyAlignment="1">
      <alignment horizontal="left" vertical="center"/>
      <protection/>
    </xf>
    <xf numFmtId="0" fontId="6" fillId="33" borderId="0" xfId="63" applyFont="1" applyFill="1" applyBorder="1" applyAlignment="1">
      <alignment horizontal="center" vertical="center"/>
      <protection/>
    </xf>
    <xf numFmtId="49" fontId="6" fillId="33" borderId="0" xfId="63" applyNumberFormat="1" applyFont="1" applyFill="1" applyBorder="1" applyAlignment="1">
      <alignment horizontal="center" vertical="center"/>
      <protection/>
    </xf>
    <xf numFmtId="0" fontId="0" fillId="33" borderId="31" xfId="62" applyFont="1" applyFill="1" applyBorder="1" applyAlignment="1">
      <alignment horizontal="center" vertical="center" shrinkToFit="1"/>
      <protection/>
    </xf>
    <xf numFmtId="0" fontId="0" fillId="0" borderId="31" xfId="62" applyFont="1" applyFill="1" applyBorder="1" applyAlignment="1">
      <alignment horizontal="center" vertical="center" shrinkToFit="1"/>
      <protection/>
    </xf>
    <xf numFmtId="0" fontId="0" fillId="35" borderId="31" xfId="61" applyFont="1" applyFill="1" applyBorder="1" applyAlignment="1">
      <alignment horizontal="center" vertical="center" shrinkToFit="1"/>
      <protection/>
    </xf>
    <xf numFmtId="0" fontId="0" fillId="35" borderId="31" xfId="62" applyFont="1" applyFill="1" applyBorder="1" applyAlignment="1">
      <alignment horizontal="center" vertical="center" shrinkToFit="1"/>
      <protection/>
    </xf>
    <xf numFmtId="0" fontId="4" fillId="36" borderId="27" xfId="0" applyFont="1" applyFill="1" applyBorder="1" applyAlignment="1">
      <alignment horizontal="center" vertical="center" shrinkToFit="1"/>
    </xf>
    <xf numFmtId="0" fontId="4" fillId="36" borderId="38" xfId="0" applyFont="1" applyFill="1" applyBorder="1" applyAlignment="1">
      <alignment horizontal="center" vertical="center" shrinkToFit="1"/>
    </xf>
    <xf numFmtId="0" fontId="4" fillId="36" borderId="39" xfId="0" applyFont="1" applyFill="1" applyBorder="1" applyAlignment="1">
      <alignment horizontal="center" vertical="center" shrinkToFit="1"/>
    </xf>
    <xf numFmtId="0" fontId="4" fillId="36" borderId="38" xfId="0" applyFont="1" applyFill="1" applyBorder="1" applyAlignment="1">
      <alignment horizontal="center" vertical="center"/>
    </xf>
    <xf numFmtId="0" fontId="4" fillId="36" borderId="39" xfId="0" applyFont="1" applyFill="1" applyBorder="1" applyAlignment="1">
      <alignment horizontal="center" vertical="center"/>
    </xf>
    <xf numFmtId="0" fontId="4" fillId="36" borderId="27" xfId="0" applyFont="1" applyFill="1" applyBorder="1" applyAlignment="1">
      <alignment horizontal="center" vertical="center"/>
    </xf>
    <xf numFmtId="176" fontId="4" fillId="33" borderId="18" xfId="49" applyNumberFormat="1" applyFont="1" applyFill="1" applyBorder="1" applyAlignment="1">
      <alignment horizontal="center" vertical="center"/>
    </xf>
    <xf numFmtId="176" fontId="4" fillId="33" borderId="40" xfId="49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176" fontId="4" fillId="33" borderId="23" xfId="49" applyNumberFormat="1" applyFont="1" applyFill="1" applyBorder="1" applyAlignment="1">
      <alignment horizontal="center" vertical="center"/>
    </xf>
    <xf numFmtId="176" fontId="4" fillId="33" borderId="41" xfId="49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 shrinkToFit="1"/>
    </xf>
    <xf numFmtId="0" fontId="6" fillId="33" borderId="18" xfId="0" applyFont="1" applyFill="1" applyBorder="1" applyAlignment="1">
      <alignment horizontal="left" vertical="center" shrinkToFit="1"/>
    </xf>
    <xf numFmtId="0" fontId="6" fillId="33" borderId="40" xfId="0" applyFont="1" applyFill="1" applyBorder="1" applyAlignment="1">
      <alignment horizontal="left" vertical="center" shrinkToFit="1"/>
    </xf>
    <xf numFmtId="0" fontId="4" fillId="33" borderId="42" xfId="0" applyFont="1" applyFill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0" fontId="4" fillId="33" borderId="44" xfId="0" applyFont="1" applyFill="1" applyBorder="1" applyAlignment="1">
      <alignment vertical="center"/>
    </xf>
    <xf numFmtId="0" fontId="6" fillId="33" borderId="45" xfId="0" applyFont="1" applyFill="1" applyBorder="1" applyAlignment="1">
      <alignment horizontal="left" vertical="center" shrinkToFit="1"/>
    </xf>
    <xf numFmtId="0" fontId="6" fillId="33" borderId="46" xfId="0" applyFont="1" applyFill="1" applyBorder="1" applyAlignment="1">
      <alignment horizontal="left" vertical="center" shrinkToFit="1"/>
    </xf>
    <xf numFmtId="0" fontId="6" fillId="33" borderId="47" xfId="0" applyFont="1" applyFill="1" applyBorder="1" applyAlignment="1">
      <alignment horizontal="left" vertical="center" shrinkToFit="1"/>
    </xf>
    <xf numFmtId="0" fontId="4" fillId="36" borderId="48" xfId="0" applyFont="1" applyFill="1" applyBorder="1" applyAlignment="1">
      <alignment horizontal="center" vertical="center" shrinkToFit="1"/>
    </xf>
    <xf numFmtId="0" fontId="4" fillId="36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vertical="center"/>
    </xf>
    <xf numFmtId="0" fontId="4" fillId="33" borderId="51" xfId="0" applyFont="1" applyFill="1" applyBorder="1" applyAlignment="1">
      <alignment vertical="center"/>
    </xf>
    <xf numFmtId="0" fontId="4" fillId="36" borderId="48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vertical="center"/>
    </xf>
    <xf numFmtId="0" fontId="4" fillId="33" borderId="53" xfId="0" applyFont="1" applyFill="1" applyBorder="1" applyAlignment="1">
      <alignment vertical="center"/>
    </xf>
    <xf numFmtId="0" fontId="4" fillId="33" borderId="54" xfId="0" applyFont="1" applyFill="1" applyBorder="1" applyAlignment="1">
      <alignment vertical="center"/>
    </xf>
    <xf numFmtId="20" fontId="4" fillId="33" borderId="0" xfId="0" applyNumberFormat="1" applyFont="1" applyFill="1" applyAlignment="1">
      <alignment/>
    </xf>
    <xf numFmtId="31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distributed"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6" fillId="33" borderId="25" xfId="0" applyFont="1" applyFill="1" applyBorder="1" applyAlignment="1">
      <alignment horizontal="left" vertical="center" shrinkToFit="1"/>
    </xf>
    <xf numFmtId="0" fontId="6" fillId="33" borderId="23" xfId="0" applyFont="1" applyFill="1" applyBorder="1" applyAlignment="1">
      <alignment horizontal="left" vertical="center" shrinkToFit="1"/>
    </xf>
    <xf numFmtId="0" fontId="6" fillId="33" borderId="41" xfId="0" applyFont="1" applyFill="1" applyBorder="1" applyAlignment="1">
      <alignment horizontal="left" vertical="center" shrinkToFit="1"/>
    </xf>
    <xf numFmtId="0" fontId="4" fillId="33" borderId="0" xfId="0" applyFont="1" applyFill="1" applyAlignment="1">
      <alignment/>
    </xf>
    <xf numFmtId="0" fontId="4" fillId="33" borderId="14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/>
    </xf>
    <xf numFmtId="0" fontId="4" fillId="37" borderId="55" xfId="0" applyFont="1" applyFill="1" applyBorder="1" applyAlignment="1">
      <alignment horizontal="center" vertical="center" shrinkToFit="1"/>
    </xf>
    <xf numFmtId="0" fontId="4" fillId="37" borderId="56" xfId="0" applyFont="1" applyFill="1" applyBorder="1" applyAlignment="1">
      <alignment horizontal="center" vertical="center" shrinkToFit="1"/>
    </xf>
    <xf numFmtId="0" fontId="4" fillId="37" borderId="48" xfId="0" applyFont="1" applyFill="1" applyBorder="1" applyAlignment="1">
      <alignment horizontal="center" vertical="center"/>
    </xf>
    <xf numFmtId="0" fontId="4" fillId="37" borderId="38" xfId="0" applyFont="1" applyFill="1" applyBorder="1" applyAlignment="1">
      <alignment horizontal="center" vertical="center"/>
    </xf>
    <xf numFmtId="0" fontId="4" fillId="37" borderId="49" xfId="0" applyFont="1" applyFill="1" applyBorder="1" applyAlignment="1">
      <alignment horizontal="center" vertical="center"/>
    </xf>
    <xf numFmtId="0" fontId="4" fillId="37" borderId="39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 shrinkToFit="1"/>
    </xf>
    <xf numFmtId="0" fontId="4" fillId="37" borderId="38" xfId="0" applyFont="1" applyFill="1" applyBorder="1" applyAlignment="1">
      <alignment horizontal="center" vertical="center" shrinkToFit="1"/>
    </xf>
    <xf numFmtId="0" fontId="4" fillId="37" borderId="39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 shrinkToFit="1"/>
    </xf>
    <xf numFmtId="0" fontId="4" fillId="34" borderId="56" xfId="0" applyFont="1" applyFill="1" applyBorder="1" applyAlignment="1">
      <alignment horizontal="center" vertical="center" shrinkToFit="1"/>
    </xf>
    <xf numFmtId="0" fontId="4" fillId="34" borderId="49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 shrinkToFit="1"/>
    </xf>
    <xf numFmtId="0" fontId="4" fillId="34" borderId="38" xfId="0" applyFont="1" applyFill="1" applyBorder="1" applyAlignment="1">
      <alignment horizontal="center" vertical="center" shrinkToFit="1"/>
    </xf>
    <xf numFmtId="0" fontId="4" fillId="34" borderId="39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vertical="center"/>
    </xf>
    <xf numFmtId="0" fontId="0" fillId="35" borderId="27" xfId="61" applyFill="1" applyBorder="1" applyAlignment="1">
      <alignment horizontal="center" vertical="center" shrinkToFit="1"/>
      <protection/>
    </xf>
    <xf numFmtId="0" fontId="0" fillId="35" borderId="31" xfId="61" applyFill="1" applyBorder="1" applyAlignment="1">
      <alignment horizontal="center" vertical="center" shrinkToFit="1"/>
      <protection/>
    </xf>
    <xf numFmtId="0" fontId="0" fillId="33" borderId="31" xfId="61" applyFill="1" applyBorder="1" applyAlignment="1">
      <alignment horizontal="center" vertical="center" shrinkToFit="1"/>
      <protection/>
    </xf>
    <xf numFmtId="0" fontId="0" fillId="33" borderId="31" xfId="61" applyFont="1" applyFill="1" applyBorder="1" applyAlignment="1">
      <alignment horizontal="center" vertical="center" shrinkToFit="1"/>
      <protection/>
    </xf>
    <xf numFmtId="0" fontId="0" fillId="33" borderId="31" xfId="61" applyFont="1" applyFill="1" applyBorder="1" applyAlignment="1">
      <alignment horizontal="center" vertical="center" shrinkToFit="1"/>
      <protection/>
    </xf>
    <xf numFmtId="0" fontId="0" fillId="35" borderId="27" xfId="62" applyFill="1" applyBorder="1" applyAlignment="1">
      <alignment horizontal="center" vertical="center" shrinkToFit="1"/>
      <protection/>
    </xf>
    <xf numFmtId="0" fontId="0" fillId="33" borderId="31" xfId="62" applyFill="1" applyBorder="1" applyAlignment="1">
      <alignment horizontal="center" vertical="center" shrinkToFit="1"/>
      <protection/>
    </xf>
    <xf numFmtId="0" fontId="0" fillId="33" borderId="31" xfId="62" applyFont="1" applyFill="1" applyBorder="1" applyAlignment="1">
      <alignment horizontal="center" vertical="center" shrinkToFit="1"/>
      <protection/>
    </xf>
    <xf numFmtId="0" fontId="0" fillId="35" borderId="31" xfId="62" applyFill="1" applyBorder="1" applyAlignment="1">
      <alignment horizontal="center" vertical="center" shrinkToFit="1"/>
      <protection/>
    </xf>
    <xf numFmtId="0" fontId="0" fillId="35" borderId="31" xfId="62" applyFont="1" applyFill="1" applyBorder="1" applyAlignment="1">
      <alignment horizontal="center" vertical="center" shrinkToFit="1"/>
      <protection/>
    </xf>
    <xf numFmtId="0" fontId="0" fillId="35" borderId="38" xfId="61" applyFill="1" applyBorder="1" applyAlignment="1">
      <alignment horizontal="center" vertical="center" shrinkToFit="1"/>
      <protection/>
    </xf>
    <xf numFmtId="0" fontId="0" fillId="35" borderId="39" xfId="61" applyFill="1" applyBorder="1" applyAlignment="1">
      <alignment horizontal="center" vertical="center" shrinkToFit="1"/>
      <protection/>
    </xf>
    <xf numFmtId="0" fontId="0" fillId="33" borderId="57" xfId="61" applyFont="1" applyFill="1" applyBorder="1" applyAlignment="1">
      <alignment horizontal="center" vertical="center" shrinkToFit="1"/>
      <protection/>
    </xf>
    <xf numFmtId="0" fontId="0" fillId="33" borderId="32" xfId="61" applyFont="1" applyFill="1" applyBorder="1" applyAlignment="1">
      <alignment horizontal="center" vertical="center" shrinkToFit="1"/>
      <protection/>
    </xf>
    <xf numFmtId="0" fontId="0" fillId="35" borderId="57" xfId="61" applyFill="1" applyBorder="1" applyAlignment="1">
      <alignment horizontal="center" vertical="center" shrinkToFit="1"/>
      <protection/>
    </xf>
    <xf numFmtId="0" fontId="0" fillId="35" borderId="32" xfId="61" applyFill="1" applyBorder="1" applyAlignment="1">
      <alignment horizontal="center" vertical="center" shrinkToFit="1"/>
      <protection/>
    </xf>
    <xf numFmtId="0" fontId="0" fillId="33" borderId="57" xfId="61" applyFill="1" applyBorder="1" applyAlignment="1">
      <alignment horizontal="center" vertical="center" shrinkToFit="1"/>
      <protection/>
    </xf>
    <xf numFmtId="0" fontId="0" fillId="33" borderId="32" xfId="61" applyFill="1" applyBorder="1" applyAlignment="1">
      <alignment horizontal="center" vertical="center" shrinkToFit="1"/>
      <protection/>
    </xf>
    <xf numFmtId="0" fontId="0" fillId="35" borderId="57" xfId="62" applyFill="1" applyBorder="1" applyAlignment="1">
      <alignment horizontal="center" vertical="center" shrinkToFit="1"/>
      <protection/>
    </xf>
    <xf numFmtId="0" fontId="0" fillId="35" borderId="32" xfId="62" applyFill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第9回三島ﾘｰｸﾞ結果" xfId="62"/>
    <cellStyle name="標準_第9回　ﾘｰｸﾞ戦ﾒﾝﾊﾞｰ表(HP用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8"/>
  <sheetViews>
    <sheetView zoomScalePageLayoutView="0" workbookViewId="0" topLeftCell="A1">
      <selection activeCell="O139" sqref="O139"/>
    </sheetView>
  </sheetViews>
  <sheetFormatPr defaultColWidth="9.00390625" defaultRowHeight="13.5"/>
  <cols>
    <col min="1" max="1" width="7.625" style="79" customWidth="1"/>
    <col min="2" max="2" width="7.75390625" style="79" customWidth="1"/>
    <col min="3" max="3" width="22.875" style="80" customWidth="1"/>
    <col min="4" max="14" width="11.00390625" style="80" customWidth="1"/>
    <col min="15" max="15" width="9.25390625" style="80" bestFit="1" customWidth="1"/>
    <col min="16" max="16384" width="9.00390625" style="80" customWidth="1"/>
  </cols>
  <sheetData>
    <row r="1" spans="1:16" ht="11.25">
      <c r="A1" s="131" t="s">
        <v>1150</v>
      </c>
      <c r="B1" s="130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11.25">
      <c r="A2" s="89" t="s">
        <v>733</v>
      </c>
      <c r="B2" s="89" t="s">
        <v>870</v>
      </c>
      <c r="C2" s="97" t="s">
        <v>773</v>
      </c>
      <c r="D2" s="97" t="s">
        <v>871</v>
      </c>
      <c r="E2" s="97" t="s">
        <v>872</v>
      </c>
      <c r="F2" s="97" t="s">
        <v>873</v>
      </c>
      <c r="G2" s="97" t="s">
        <v>874</v>
      </c>
      <c r="H2" s="97" t="s">
        <v>875</v>
      </c>
      <c r="I2" s="97" t="s">
        <v>876</v>
      </c>
      <c r="J2" s="97" t="s">
        <v>877</v>
      </c>
      <c r="K2" s="97" t="s">
        <v>878</v>
      </c>
      <c r="L2" s="97" t="s">
        <v>879</v>
      </c>
      <c r="M2" s="97" t="s">
        <v>880</v>
      </c>
      <c r="N2" s="97" t="s">
        <v>881</v>
      </c>
      <c r="O2" s="128"/>
      <c r="P2" s="128"/>
    </row>
    <row r="3" spans="1:16" ht="11.25">
      <c r="A3" s="86" t="s">
        <v>778</v>
      </c>
      <c r="B3" s="87" t="s">
        <v>724</v>
      </c>
      <c r="C3" s="88" t="s">
        <v>882</v>
      </c>
      <c r="D3" s="88" t="s">
        <v>883</v>
      </c>
      <c r="E3" s="88" t="s">
        <v>884</v>
      </c>
      <c r="F3" s="88" t="s">
        <v>885</v>
      </c>
      <c r="G3" s="88" t="s">
        <v>886</v>
      </c>
      <c r="H3" s="88" t="s">
        <v>887</v>
      </c>
      <c r="I3" s="88" t="s">
        <v>888</v>
      </c>
      <c r="J3" s="88" t="s">
        <v>889</v>
      </c>
      <c r="K3" s="88" t="s">
        <v>883</v>
      </c>
      <c r="L3" s="88"/>
      <c r="M3" s="88"/>
      <c r="N3" s="88"/>
      <c r="O3" s="128"/>
      <c r="P3" s="128"/>
    </row>
    <row r="4" spans="1:16" ht="11.25">
      <c r="A4" s="84" t="s">
        <v>778</v>
      </c>
      <c r="B4" s="85" t="s">
        <v>890</v>
      </c>
      <c r="C4" s="83" t="s">
        <v>891</v>
      </c>
      <c r="D4" s="83" t="s">
        <v>892</v>
      </c>
      <c r="E4" s="83" t="s">
        <v>893</v>
      </c>
      <c r="F4" s="83" t="s">
        <v>894</v>
      </c>
      <c r="G4" s="83" t="s">
        <v>895</v>
      </c>
      <c r="H4" s="83" t="s">
        <v>896</v>
      </c>
      <c r="I4" s="83" t="s">
        <v>897</v>
      </c>
      <c r="J4" s="83" t="s">
        <v>898</v>
      </c>
      <c r="K4" s="83" t="s">
        <v>892</v>
      </c>
      <c r="L4" s="83"/>
      <c r="M4" s="83"/>
      <c r="N4" s="83"/>
      <c r="O4" s="128"/>
      <c r="P4" s="128"/>
    </row>
    <row r="5" spans="1:16" ht="11.25">
      <c r="A5" s="84" t="s">
        <v>778</v>
      </c>
      <c r="B5" s="85" t="s">
        <v>899</v>
      </c>
      <c r="C5" s="83" t="s">
        <v>839</v>
      </c>
      <c r="D5" s="83" t="s">
        <v>900</v>
      </c>
      <c r="E5" s="83" t="s">
        <v>901</v>
      </c>
      <c r="F5" s="83" t="s">
        <v>902</v>
      </c>
      <c r="G5" s="83" t="s">
        <v>903</v>
      </c>
      <c r="H5" s="83" t="s">
        <v>904</v>
      </c>
      <c r="I5" s="83" t="s">
        <v>900</v>
      </c>
      <c r="J5" s="83" t="s">
        <v>905</v>
      </c>
      <c r="K5" s="83"/>
      <c r="L5" s="83"/>
      <c r="M5" s="83"/>
      <c r="N5" s="83"/>
      <c r="O5" s="128"/>
      <c r="P5" s="128"/>
    </row>
    <row r="6" spans="1:16" ht="11.25">
      <c r="A6" s="84" t="s">
        <v>778</v>
      </c>
      <c r="B6" s="85" t="s">
        <v>906</v>
      </c>
      <c r="C6" s="83" t="s">
        <v>843</v>
      </c>
      <c r="D6" s="83" t="s">
        <v>907</v>
      </c>
      <c r="E6" s="83" t="s">
        <v>908</v>
      </c>
      <c r="F6" s="83" t="s">
        <v>909</v>
      </c>
      <c r="G6" s="83" t="s">
        <v>910</v>
      </c>
      <c r="H6" s="83" t="s">
        <v>911</v>
      </c>
      <c r="I6" s="83" t="s">
        <v>912</v>
      </c>
      <c r="J6" s="83" t="s">
        <v>913</v>
      </c>
      <c r="K6" s="83" t="s">
        <v>914</v>
      </c>
      <c r="L6" s="83" t="s">
        <v>915</v>
      </c>
      <c r="M6" s="83" t="s">
        <v>916</v>
      </c>
      <c r="N6" s="83" t="s">
        <v>907</v>
      </c>
      <c r="O6" s="128"/>
      <c r="P6" s="128"/>
    </row>
    <row r="7" spans="1:16" ht="11.25">
      <c r="A7" s="84" t="s">
        <v>778</v>
      </c>
      <c r="B7" s="85" t="s">
        <v>917</v>
      </c>
      <c r="C7" s="83" t="s">
        <v>848</v>
      </c>
      <c r="D7" s="83" t="s">
        <v>918</v>
      </c>
      <c r="E7" s="83" t="s">
        <v>919</v>
      </c>
      <c r="F7" s="83" t="s">
        <v>920</v>
      </c>
      <c r="G7" s="83" t="s">
        <v>921</v>
      </c>
      <c r="H7" s="83" t="s">
        <v>922</v>
      </c>
      <c r="I7" s="83" t="s">
        <v>923</v>
      </c>
      <c r="J7" s="83" t="s">
        <v>918</v>
      </c>
      <c r="K7" s="83"/>
      <c r="L7" s="83"/>
      <c r="M7" s="83"/>
      <c r="N7" s="83"/>
      <c r="O7" s="128"/>
      <c r="P7" s="128"/>
    </row>
    <row r="8" spans="1:16" s="93" customFormat="1" ht="4.5" customHeight="1">
      <c r="A8" s="90"/>
      <c r="B8" s="91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129"/>
      <c r="P8" s="129"/>
    </row>
    <row r="9" spans="1:16" s="93" customFormat="1" ht="4.5" customHeight="1">
      <c r="A9" s="94"/>
      <c r="B9" s="95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129"/>
      <c r="P9" s="129"/>
    </row>
    <row r="10" spans="1:16" ht="11.25">
      <c r="A10" s="84" t="s">
        <v>778</v>
      </c>
      <c r="B10" s="85" t="s">
        <v>725</v>
      </c>
      <c r="C10" s="83" t="s">
        <v>924</v>
      </c>
      <c r="D10" s="83" t="s">
        <v>925</v>
      </c>
      <c r="E10" s="83" t="s">
        <v>926</v>
      </c>
      <c r="F10" s="83" t="s">
        <v>925</v>
      </c>
      <c r="G10" s="83" t="s">
        <v>927</v>
      </c>
      <c r="H10" s="83" t="s">
        <v>928</v>
      </c>
      <c r="I10" s="83" t="s">
        <v>929</v>
      </c>
      <c r="J10" s="83" t="s">
        <v>930</v>
      </c>
      <c r="K10" s="83" t="s">
        <v>931</v>
      </c>
      <c r="L10" s="83"/>
      <c r="M10" s="83"/>
      <c r="N10" s="83"/>
      <c r="O10" s="128"/>
      <c r="P10" s="128"/>
    </row>
    <row r="11" spans="1:16" ht="11.25">
      <c r="A11" s="84" t="s">
        <v>778</v>
      </c>
      <c r="B11" s="85" t="s">
        <v>932</v>
      </c>
      <c r="C11" s="83" t="s">
        <v>933</v>
      </c>
      <c r="D11" s="83" t="s">
        <v>934</v>
      </c>
      <c r="E11" s="83" t="s">
        <v>934</v>
      </c>
      <c r="F11" s="83" t="s">
        <v>935</v>
      </c>
      <c r="G11" s="83" t="s">
        <v>936</v>
      </c>
      <c r="H11" s="83" t="s">
        <v>937</v>
      </c>
      <c r="I11" s="83" t="s">
        <v>938</v>
      </c>
      <c r="J11" s="83" t="s">
        <v>939</v>
      </c>
      <c r="K11" s="83" t="s">
        <v>940</v>
      </c>
      <c r="L11" s="83" t="s">
        <v>941</v>
      </c>
      <c r="M11" s="83"/>
      <c r="N11" s="83"/>
      <c r="O11" s="128"/>
      <c r="P11" s="128"/>
    </row>
    <row r="12" spans="1:16" ht="11.25">
      <c r="A12" s="84" t="s">
        <v>778</v>
      </c>
      <c r="B12" s="85" t="s">
        <v>942</v>
      </c>
      <c r="C12" s="83" t="s">
        <v>943</v>
      </c>
      <c r="D12" s="83" t="s">
        <v>944</v>
      </c>
      <c r="E12" s="83" t="s">
        <v>945</v>
      </c>
      <c r="F12" s="83" t="s">
        <v>946</v>
      </c>
      <c r="G12" s="83" t="s">
        <v>947</v>
      </c>
      <c r="H12" s="83" t="s">
        <v>948</v>
      </c>
      <c r="I12" s="83" t="s">
        <v>949</v>
      </c>
      <c r="J12" s="83" t="s">
        <v>944</v>
      </c>
      <c r="K12" s="83"/>
      <c r="L12" s="83"/>
      <c r="M12" s="83"/>
      <c r="N12" s="83"/>
      <c r="O12" s="128"/>
      <c r="P12" s="128"/>
    </row>
    <row r="13" spans="1:16" ht="11.25">
      <c r="A13" s="84" t="s">
        <v>778</v>
      </c>
      <c r="B13" s="85" t="s">
        <v>950</v>
      </c>
      <c r="C13" s="83" t="s">
        <v>951</v>
      </c>
      <c r="D13" s="83" t="s">
        <v>952</v>
      </c>
      <c r="E13" s="83" t="s">
        <v>953</v>
      </c>
      <c r="F13" s="83" t="s">
        <v>954</v>
      </c>
      <c r="G13" s="83" t="s">
        <v>955</v>
      </c>
      <c r="H13" s="83" t="s">
        <v>952</v>
      </c>
      <c r="I13" s="83" t="s">
        <v>956</v>
      </c>
      <c r="J13" s="83" t="s">
        <v>957</v>
      </c>
      <c r="K13" s="83" t="s">
        <v>958</v>
      </c>
      <c r="L13" s="83" t="s">
        <v>959</v>
      </c>
      <c r="M13" s="83" t="s">
        <v>960</v>
      </c>
      <c r="N13" s="83"/>
      <c r="O13" s="128"/>
      <c r="P13" s="128"/>
    </row>
    <row r="14" spans="1:16" ht="11.25">
      <c r="A14" s="84" t="s">
        <v>778</v>
      </c>
      <c r="B14" s="85" t="s">
        <v>961</v>
      </c>
      <c r="C14" s="83" t="s">
        <v>962</v>
      </c>
      <c r="D14" s="83" t="s">
        <v>963</v>
      </c>
      <c r="E14" s="83" t="s">
        <v>964</v>
      </c>
      <c r="F14" s="83" t="s">
        <v>965</v>
      </c>
      <c r="G14" s="83" t="s">
        <v>966</v>
      </c>
      <c r="H14" s="83" t="s">
        <v>963</v>
      </c>
      <c r="I14" s="83" t="s">
        <v>967</v>
      </c>
      <c r="J14" s="83" t="s">
        <v>968</v>
      </c>
      <c r="K14" s="83" t="s">
        <v>969</v>
      </c>
      <c r="L14" s="83" t="s">
        <v>970</v>
      </c>
      <c r="M14" s="83"/>
      <c r="N14" s="83"/>
      <c r="O14" s="128"/>
      <c r="P14" s="128"/>
    </row>
    <row r="15" spans="1:16" s="81" customFormat="1" ht="4.5" customHeight="1">
      <c r="A15" s="90"/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128"/>
      <c r="P15" s="128"/>
    </row>
    <row r="16" spans="1:16" s="81" customFormat="1" ht="4.5" customHeight="1">
      <c r="A16" s="94"/>
      <c r="B16" s="9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128"/>
      <c r="P16" s="128"/>
    </row>
    <row r="17" spans="1:16" ht="11.25">
      <c r="A17" s="84" t="s">
        <v>778</v>
      </c>
      <c r="B17" s="85" t="s">
        <v>726</v>
      </c>
      <c r="C17" s="83" t="s">
        <v>971</v>
      </c>
      <c r="D17" s="83" t="s">
        <v>972</v>
      </c>
      <c r="E17" s="83" t="s">
        <v>973</v>
      </c>
      <c r="F17" s="83" t="s">
        <v>974</v>
      </c>
      <c r="G17" s="83" t="s">
        <v>975</v>
      </c>
      <c r="H17" s="83" t="s">
        <v>976</v>
      </c>
      <c r="I17" s="83" t="s">
        <v>977</v>
      </c>
      <c r="J17" s="83" t="s">
        <v>978</v>
      </c>
      <c r="K17" s="83" t="s">
        <v>972</v>
      </c>
      <c r="L17" s="83"/>
      <c r="M17" s="83"/>
      <c r="N17" s="83"/>
      <c r="O17" s="128"/>
      <c r="P17" s="128"/>
    </row>
    <row r="18" spans="1:16" ht="11.25">
      <c r="A18" s="84" t="s">
        <v>778</v>
      </c>
      <c r="B18" s="85" t="s">
        <v>979</v>
      </c>
      <c r="C18" s="83" t="s">
        <v>844</v>
      </c>
      <c r="D18" s="83" t="s">
        <v>980</v>
      </c>
      <c r="E18" s="83" t="s">
        <v>980</v>
      </c>
      <c r="F18" s="83" t="s">
        <v>981</v>
      </c>
      <c r="G18" s="83" t="s">
        <v>982</v>
      </c>
      <c r="H18" s="83" t="s">
        <v>983</v>
      </c>
      <c r="I18" s="83" t="s">
        <v>984</v>
      </c>
      <c r="J18" s="83" t="s">
        <v>985</v>
      </c>
      <c r="K18" s="83" t="s">
        <v>986</v>
      </c>
      <c r="L18" s="83" t="s">
        <v>987</v>
      </c>
      <c r="M18" s="83" t="s">
        <v>988</v>
      </c>
      <c r="N18" s="83" t="s">
        <v>989</v>
      </c>
      <c r="O18" s="128"/>
      <c r="P18" s="128"/>
    </row>
    <row r="19" spans="1:16" ht="11.25">
      <c r="A19" s="84" t="s">
        <v>778</v>
      </c>
      <c r="B19" s="85" t="s">
        <v>990</v>
      </c>
      <c r="C19" s="83" t="s">
        <v>991</v>
      </c>
      <c r="D19" s="83" t="s">
        <v>992</v>
      </c>
      <c r="E19" s="83" t="s">
        <v>993</v>
      </c>
      <c r="F19" s="83" t="s">
        <v>994</v>
      </c>
      <c r="G19" s="83" t="s">
        <v>995</v>
      </c>
      <c r="H19" s="83" t="s">
        <v>996</v>
      </c>
      <c r="I19" s="83" t="s">
        <v>997</v>
      </c>
      <c r="J19" s="83" t="s">
        <v>998</v>
      </c>
      <c r="K19" s="83" t="s">
        <v>999</v>
      </c>
      <c r="L19" s="83" t="s">
        <v>1000</v>
      </c>
      <c r="M19" s="83" t="s">
        <v>1001</v>
      </c>
      <c r="N19" s="83" t="s">
        <v>992</v>
      </c>
      <c r="O19" s="128"/>
      <c r="P19" s="128"/>
    </row>
    <row r="20" spans="1:16" ht="11.25">
      <c r="A20" s="84" t="s">
        <v>778</v>
      </c>
      <c r="B20" s="85" t="s">
        <v>1002</v>
      </c>
      <c r="C20" s="83" t="s">
        <v>1003</v>
      </c>
      <c r="D20" s="83" t="s">
        <v>1004</v>
      </c>
      <c r="E20" s="83" t="s">
        <v>1005</v>
      </c>
      <c r="F20" s="83" t="s">
        <v>1004</v>
      </c>
      <c r="G20" s="83" t="s">
        <v>1006</v>
      </c>
      <c r="H20" s="83" t="s">
        <v>1007</v>
      </c>
      <c r="I20" s="83" t="s">
        <v>1008</v>
      </c>
      <c r="J20" s="83" t="s">
        <v>1009</v>
      </c>
      <c r="K20" s="83" t="s">
        <v>1010</v>
      </c>
      <c r="L20" s="83" t="s">
        <v>1011</v>
      </c>
      <c r="M20" s="83" t="s">
        <v>1012</v>
      </c>
      <c r="N20" s="83"/>
      <c r="O20" s="128"/>
      <c r="P20" s="128"/>
    </row>
    <row r="21" spans="1:16" ht="11.25">
      <c r="A21" s="84" t="s">
        <v>778</v>
      </c>
      <c r="B21" s="85" t="s">
        <v>1013</v>
      </c>
      <c r="C21" s="83" t="s">
        <v>1014</v>
      </c>
      <c r="D21" s="83" t="s">
        <v>1015</v>
      </c>
      <c r="E21" s="83" t="s">
        <v>1015</v>
      </c>
      <c r="F21" s="83" t="s">
        <v>1016</v>
      </c>
      <c r="G21" s="83" t="s">
        <v>1017</v>
      </c>
      <c r="H21" s="83" t="s">
        <v>1018</v>
      </c>
      <c r="I21" s="83" t="s">
        <v>1019</v>
      </c>
      <c r="J21" s="83" t="s">
        <v>1020</v>
      </c>
      <c r="K21" s="83" t="s">
        <v>1021</v>
      </c>
      <c r="L21" s="122" t="s">
        <v>754</v>
      </c>
      <c r="M21" s="83"/>
      <c r="N21" s="83"/>
      <c r="O21" s="128"/>
      <c r="P21" s="128"/>
    </row>
    <row r="22" spans="1:16" ht="4.5" customHeight="1">
      <c r="A22" s="90"/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128"/>
      <c r="P22" s="128"/>
    </row>
    <row r="23" spans="1:16" ht="4.5" customHeight="1">
      <c r="A23" s="94"/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128"/>
      <c r="P23" s="128"/>
    </row>
    <row r="24" spans="1:16" ht="11.25">
      <c r="A24" s="84" t="s">
        <v>778</v>
      </c>
      <c r="B24" s="85" t="s">
        <v>727</v>
      </c>
      <c r="C24" s="83" t="s">
        <v>1022</v>
      </c>
      <c r="D24" s="83" t="s">
        <v>1023</v>
      </c>
      <c r="E24" s="83" t="s">
        <v>1024</v>
      </c>
      <c r="F24" s="83" t="s">
        <v>1025</v>
      </c>
      <c r="G24" s="83" t="s">
        <v>1026</v>
      </c>
      <c r="H24" s="83" t="s">
        <v>1027</v>
      </c>
      <c r="I24" s="83" t="s">
        <v>1023</v>
      </c>
      <c r="J24" s="83" t="s">
        <v>1028</v>
      </c>
      <c r="K24" s="83"/>
      <c r="L24" s="83"/>
      <c r="M24" s="83"/>
      <c r="N24" s="83"/>
      <c r="O24" s="128"/>
      <c r="P24" s="128"/>
    </row>
    <row r="25" spans="1:16" ht="11.25">
      <c r="A25" s="84" t="s">
        <v>778</v>
      </c>
      <c r="B25" s="85" t="s">
        <v>1029</v>
      </c>
      <c r="C25" s="83" t="s">
        <v>1030</v>
      </c>
      <c r="D25" s="83" t="s">
        <v>1031</v>
      </c>
      <c r="E25" s="83" t="s">
        <v>1031</v>
      </c>
      <c r="F25" s="83" t="s">
        <v>1032</v>
      </c>
      <c r="G25" s="83" t="s">
        <v>1033</v>
      </c>
      <c r="H25" s="83" t="s">
        <v>1034</v>
      </c>
      <c r="I25" s="83" t="s">
        <v>1035</v>
      </c>
      <c r="J25" s="83" t="s">
        <v>1036</v>
      </c>
      <c r="K25" s="83" t="s">
        <v>1037</v>
      </c>
      <c r="L25" s="83"/>
      <c r="M25" s="83"/>
      <c r="N25" s="83"/>
      <c r="O25" s="128"/>
      <c r="P25" s="128"/>
    </row>
    <row r="26" spans="1:16" ht="11.25">
      <c r="A26" s="84" t="s">
        <v>778</v>
      </c>
      <c r="B26" s="85" t="s">
        <v>1038</v>
      </c>
      <c r="C26" s="83" t="s">
        <v>1039</v>
      </c>
      <c r="D26" s="83" t="s">
        <v>1040</v>
      </c>
      <c r="E26" s="83" t="s">
        <v>1041</v>
      </c>
      <c r="F26" s="83" t="s">
        <v>1042</v>
      </c>
      <c r="G26" s="83" t="s">
        <v>1043</v>
      </c>
      <c r="H26" s="83" t="s">
        <v>1040</v>
      </c>
      <c r="I26" s="83" t="s">
        <v>1044</v>
      </c>
      <c r="J26" s="83" t="s">
        <v>1045</v>
      </c>
      <c r="K26" s="83" t="s">
        <v>1046</v>
      </c>
      <c r="L26" s="122" t="s">
        <v>749</v>
      </c>
      <c r="M26" s="122" t="s">
        <v>750</v>
      </c>
      <c r="N26" s="83"/>
      <c r="O26" s="128"/>
      <c r="P26" s="128"/>
    </row>
    <row r="27" spans="1:16" ht="11.25">
      <c r="A27" s="84" t="s">
        <v>778</v>
      </c>
      <c r="B27" s="85" t="s">
        <v>1047</v>
      </c>
      <c r="C27" s="83" t="s">
        <v>1048</v>
      </c>
      <c r="D27" s="83" t="s">
        <v>1049</v>
      </c>
      <c r="E27" s="83" t="s">
        <v>1050</v>
      </c>
      <c r="F27" s="83" t="s">
        <v>1051</v>
      </c>
      <c r="G27" s="83" t="s">
        <v>1052</v>
      </c>
      <c r="H27" s="83" t="s">
        <v>1053</v>
      </c>
      <c r="I27" s="83" t="s">
        <v>1054</v>
      </c>
      <c r="J27" s="83" t="s">
        <v>1049</v>
      </c>
      <c r="K27" s="83" t="s">
        <v>1055</v>
      </c>
      <c r="L27" s="83"/>
      <c r="M27" s="83"/>
      <c r="N27" s="83"/>
      <c r="O27" s="128"/>
      <c r="P27" s="128"/>
    </row>
    <row r="28" spans="1:16" ht="11.25">
      <c r="A28" s="84" t="s">
        <v>778</v>
      </c>
      <c r="B28" s="85" t="s">
        <v>1056</v>
      </c>
      <c r="C28" s="83" t="s">
        <v>1057</v>
      </c>
      <c r="D28" s="83" t="s">
        <v>1058</v>
      </c>
      <c r="E28" s="83" t="s">
        <v>1058</v>
      </c>
      <c r="F28" s="83" t="s">
        <v>1059</v>
      </c>
      <c r="G28" s="83" t="s">
        <v>1060</v>
      </c>
      <c r="H28" s="83" t="s">
        <v>1061</v>
      </c>
      <c r="I28" s="83" t="s">
        <v>1062</v>
      </c>
      <c r="J28" s="83" t="s">
        <v>1063</v>
      </c>
      <c r="K28" s="83" t="s">
        <v>1064</v>
      </c>
      <c r="L28" s="83"/>
      <c r="M28" s="83"/>
      <c r="N28" s="83"/>
      <c r="O28" s="128"/>
      <c r="P28" s="128"/>
    </row>
    <row r="29" spans="1:16" ht="4.5" customHeight="1">
      <c r="A29" s="90"/>
      <c r="B29" s="91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128"/>
      <c r="P29" s="128"/>
    </row>
    <row r="30" spans="1:16" ht="4.5" customHeight="1">
      <c r="A30" s="94"/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128"/>
      <c r="P30" s="128"/>
    </row>
    <row r="31" spans="1:16" ht="11.25">
      <c r="A31" s="84" t="s">
        <v>778</v>
      </c>
      <c r="B31" s="85" t="s">
        <v>728</v>
      </c>
      <c r="C31" s="83" t="s">
        <v>1065</v>
      </c>
      <c r="D31" s="83" t="s">
        <v>1066</v>
      </c>
      <c r="E31" s="83" t="s">
        <v>1067</v>
      </c>
      <c r="F31" s="83" t="s">
        <v>1068</v>
      </c>
      <c r="G31" s="83" t="s">
        <v>1069</v>
      </c>
      <c r="H31" s="83" t="s">
        <v>1070</v>
      </c>
      <c r="I31" s="83" t="s">
        <v>1071</v>
      </c>
      <c r="J31" s="83" t="s">
        <v>1066</v>
      </c>
      <c r="K31" s="83"/>
      <c r="L31" s="83"/>
      <c r="M31" s="83"/>
      <c r="N31" s="83"/>
      <c r="O31" s="128"/>
      <c r="P31" s="128"/>
    </row>
    <row r="32" spans="1:16" ht="11.25">
      <c r="A32" s="84" t="s">
        <v>778</v>
      </c>
      <c r="B32" s="85" t="s">
        <v>1072</v>
      </c>
      <c r="C32" s="83" t="s">
        <v>1073</v>
      </c>
      <c r="D32" s="83" t="s">
        <v>1074</v>
      </c>
      <c r="E32" s="83" t="s">
        <v>1075</v>
      </c>
      <c r="F32" s="83" t="s">
        <v>1076</v>
      </c>
      <c r="G32" s="83" t="s">
        <v>1077</v>
      </c>
      <c r="H32" s="83" t="s">
        <v>1078</v>
      </c>
      <c r="I32" s="83" t="s">
        <v>1079</v>
      </c>
      <c r="J32" s="83" t="s">
        <v>1080</v>
      </c>
      <c r="K32" s="83" t="s">
        <v>1081</v>
      </c>
      <c r="L32" s="83" t="s">
        <v>1074</v>
      </c>
      <c r="M32" s="83"/>
      <c r="N32" s="83"/>
      <c r="O32" s="128"/>
      <c r="P32" s="128"/>
    </row>
    <row r="33" spans="1:16" ht="11.25">
      <c r="A33" s="84" t="s">
        <v>778</v>
      </c>
      <c r="B33" s="85" t="s">
        <v>1082</v>
      </c>
      <c r="C33" s="83" t="s">
        <v>1083</v>
      </c>
      <c r="D33" s="83" t="s">
        <v>1084</v>
      </c>
      <c r="E33" s="83" t="s">
        <v>1085</v>
      </c>
      <c r="F33" s="83" t="s">
        <v>1086</v>
      </c>
      <c r="G33" s="83" t="s">
        <v>1087</v>
      </c>
      <c r="H33" s="83" t="s">
        <v>1088</v>
      </c>
      <c r="I33" s="83" t="s">
        <v>1084</v>
      </c>
      <c r="J33" s="83"/>
      <c r="K33" s="83"/>
      <c r="L33" s="83"/>
      <c r="M33" s="83"/>
      <c r="N33" s="83"/>
      <c r="O33" s="128"/>
      <c r="P33" s="128"/>
    </row>
    <row r="34" spans="1:16" ht="11.25">
      <c r="A34" s="84" t="s">
        <v>778</v>
      </c>
      <c r="B34" s="85" t="s">
        <v>1089</v>
      </c>
      <c r="C34" s="83" t="s">
        <v>1090</v>
      </c>
      <c r="D34" s="83" t="s">
        <v>1091</v>
      </c>
      <c r="E34" s="83" t="s">
        <v>1092</v>
      </c>
      <c r="F34" s="83" t="s">
        <v>1091</v>
      </c>
      <c r="G34" s="83" t="s">
        <v>1093</v>
      </c>
      <c r="H34" s="83" t="s">
        <v>1094</v>
      </c>
      <c r="I34" s="83" t="s">
        <v>1095</v>
      </c>
      <c r="J34" s="83" t="s">
        <v>1096</v>
      </c>
      <c r="K34" s="83"/>
      <c r="L34" s="83"/>
      <c r="M34" s="83"/>
      <c r="N34" s="83"/>
      <c r="O34" s="128"/>
      <c r="P34" s="128"/>
    </row>
    <row r="35" spans="1:16" ht="11.25">
      <c r="A35" s="84" t="s">
        <v>778</v>
      </c>
      <c r="B35" s="85" t="s">
        <v>1097</v>
      </c>
      <c r="C35" s="83" t="s">
        <v>1098</v>
      </c>
      <c r="D35" s="83" t="s">
        <v>1099</v>
      </c>
      <c r="E35" s="83" t="s">
        <v>1100</v>
      </c>
      <c r="F35" s="83" t="s">
        <v>1101</v>
      </c>
      <c r="G35" s="83" t="s">
        <v>1102</v>
      </c>
      <c r="H35" s="83" t="s">
        <v>1103</v>
      </c>
      <c r="I35" s="83" t="s">
        <v>1104</v>
      </c>
      <c r="J35" s="83" t="s">
        <v>1105</v>
      </c>
      <c r="K35" s="83" t="s">
        <v>1106</v>
      </c>
      <c r="L35" s="83" t="s">
        <v>1107</v>
      </c>
      <c r="M35" s="83" t="s">
        <v>1099</v>
      </c>
      <c r="N35" s="83"/>
      <c r="O35" s="128"/>
      <c r="P35" s="128"/>
    </row>
    <row r="36" spans="1:16" ht="4.5" customHeight="1">
      <c r="A36" s="90"/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128"/>
      <c r="P36" s="128"/>
    </row>
    <row r="37" spans="1:16" ht="4.5" customHeight="1">
      <c r="A37" s="94"/>
      <c r="B37" s="95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128"/>
      <c r="P37" s="128"/>
    </row>
    <row r="38" spans="1:16" ht="11.25">
      <c r="A38" s="84" t="s">
        <v>778</v>
      </c>
      <c r="B38" s="85" t="s">
        <v>729</v>
      </c>
      <c r="C38" s="83" t="s">
        <v>1108</v>
      </c>
      <c r="D38" s="83" t="s">
        <v>1109</v>
      </c>
      <c r="E38" s="83" t="s">
        <v>1110</v>
      </c>
      <c r="F38" s="83" t="s">
        <v>1111</v>
      </c>
      <c r="G38" s="83" t="s">
        <v>1112</v>
      </c>
      <c r="H38" s="83" t="s">
        <v>1113</v>
      </c>
      <c r="I38" s="83" t="s">
        <v>1114</v>
      </c>
      <c r="J38" s="83" t="s">
        <v>1115</v>
      </c>
      <c r="K38" s="83" t="s">
        <v>1116</v>
      </c>
      <c r="L38" s="83" t="s">
        <v>1117</v>
      </c>
      <c r="M38" s="83" t="s">
        <v>1109</v>
      </c>
      <c r="N38" s="83"/>
      <c r="O38" s="128"/>
      <c r="P38" s="128"/>
    </row>
    <row r="39" spans="1:16" ht="11.25">
      <c r="A39" s="84" t="s">
        <v>778</v>
      </c>
      <c r="B39" s="85" t="s">
        <v>1118</v>
      </c>
      <c r="C39" s="83" t="s">
        <v>854</v>
      </c>
      <c r="D39" s="83" t="s">
        <v>1119</v>
      </c>
      <c r="E39" s="83" t="s">
        <v>1119</v>
      </c>
      <c r="F39" s="83" t="s">
        <v>1120</v>
      </c>
      <c r="G39" s="83" t="s">
        <v>1121</v>
      </c>
      <c r="H39" s="83" t="s">
        <v>1122</v>
      </c>
      <c r="I39" s="83" t="s">
        <v>1123</v>
      </c>
      <c r="J39" s="83" t="s">
        <v>1124</v>
      </c>
      <c r="K39" s="83"/>
      <c r="L39" s="83"/>
      <c r="M39" s="83"/>
      <c r="N39" s="83"/>
      <c r="O39" s="128"/>
      <c r="P39" s="128"/>
    </row>
    <row r="40" spans="1:16" ht="11.25">
      <c r="A40" s="84" t="s">
        <v>778</v>
      </c>
      <c r="B40" s="85" t="s">
        <v>1125</v>
      </c>
      <c r="C40" s="83" t="s">
        <v>1126</v>
      </c>
      <c r="D40" s="83" t="s">
        <v>1127</v>
      </c>
      <c r="E40" s="83" t="s">
        <v>1127</v>
      </c>
      <c r="F40" s="83" t="s">
        <v>0</v>
      </c>
      <c r="G40" s="83" t="s">
        <v>1</v>
      </c>
      <c r="H40" s="83" t="s">
        <v>2</v>
      </c>
      <c r="I40" s="83" t="s">
        <v>3</v>
      </c>
      <c r="J40" s="83" t="s">
        <v>4</v>
      </c>
      <c r="K40" s="83" t="s">
        <v>5</v>
      </c>
      <c r="L40" s="83" t="s">
        <v>6</v>
      </c>
      <c r="M40" s="83" t="s">
        <v>7</v>
      </c>
      <c r="N40" s="83" t="s">
        <v>8</v>
      </c>
      <c r="O40" s="128"/>
      <c r="P40" s="128"/>
    </row>
    <row r="41" spans="1:16" ht="11.25">
      <c r="A41" s="84" t="s">
        <v>778</v>
      </c>
      <c r="B41" s="85" t="s">
        <v>9</v>
      </c>
      <c r="C41" s="83" t="s">
        <v>10</v>
      </c>
      <c r="D41" s="83" t="s">
        <v>11</v>
      </c>
      <c r="E41" s="83" t="s">
        <v>12</v>
      </c>
      <c r="F41" s="83" t="s">
        <v>13</v>
      </c>
      <c r="G41" s="83" t="s">
        <v>14</v>
      </c>
      <c r="H41" s="83" t="s">
        <v>15</v>
      </c>
      <c r="I41" s="83" t="s">
        <v>11</v>
      </c>
      <c r="J41" s="83" t="s">
        <v>16</v>
      </c>
      <c r="K41" s="83" t="s">
        <v>17</v>
      </c>
      <c r="L41" s="83" t="s">
        <v>18</v>
      </c>
      <c r="M41" s="83" t="s">
        <v>19</v>
      </c>
      <c r="N41" s="83"/>
      <c r="O41" s="128"/>
      <c r="P41" s="128"/>
    </row>
    <row r="42" spans="1:16" ht="4.5" customHeight="1">
      <c r="A42" s="90"/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128"/>
      <c r="P42" s="128"/>
    </row>
    <row r="43" spans="1:16" ht="4.5" customHeight="1">
      <c r="A43" s="94"/>
      <c r="B43" s="95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128"/>
      <c r="P43" s="128"/>
    </row>
    <row r="44" spans="1:16" ht="11.25">
      <c r="A44" s="84" t="s">
        <v>778</v>
      </c>
      <c r="B44" s="85" t="s">
        <v>730</v>
      </c>
      <c r="C44" s="83" t="s">
        <v>850</v>
      </c>
      <c r="D44" s="83" t="s">
        <v>20</v>
      </c>
      <c r="E44" s="83" t="s">
        <v>20</v>
      </c>
      <c r="F44" s="83" t="s">
        <v>21</v>
      </c>
      <c r="G44" s="83" t="s">
        <v>22</v>
      </c>
      <c r="H44" s="83" t="s">
        <v>23</v>
      </c>
      <c r="I44" s="83" t="s">
        <v>24</v>
      </c>
      <c r="J44" s="83" t="s">
        <v>25</v>
      </c>
      <c r="K44" s="122" t="s">
        <v>748</v>
      </c>
      <c r="L44" s="83"/>
      <c r="M44" s="83"/>
      <c r="N44" s="83"/>
      <c r="O44" s="128"/>
      <c r="P44" s="128"/>
    </row>
    <row r="45" spans="1:16" ht="11.25">
      <c r="A45" s="84" t="s">
        <v>778</v>
      </c>
      <c r="B45" s="85" t="s">
        <v>26</v>
      </c>
      <c r="C45" s="83" t="s">
        <v>27</v>
      </c>
      <c r="D45" s="83" t="s">
        <v>28</v>
      </c>
      <c r="E45" s="83" t="s">
        <v>29</v>
      </c>
      <c r="F45" s="83" t="s">
        <v>30</v>
      </c>
      <c r="G45" s="122" t="s">
        <v>1130</v>
      </c>
      <c r="H45" s="122" t="s">
        <v>1131</v>
      </c>
      <c r="I45" s="124" t="s">
        <v>1148</v>
      </c>
      <c r="J45" s="83" t="s">
        <v>31</v>
      </c>
      <c r="K45" s="83" t="s">
        <v>32</v>
      </c>
      <c r="L45" s="83" t="s">
        <v>1149</v>
      </c>
      <c r="M45" s="83" t="s">
        <v>33</v>
      </c>
      <c r="N45" s="83" t="s">
        <v>34</v>
      </c>
      <c r="O45" s="128"/>
      <c r="P45" s="128"/>
    </row>
    <row r="46" spans="1:16" ht="11.25">
      <c r="A46" s="84" t="s">
        <v>778</v>
      </c>
      <c r="B46" s="85" t="s">
        <v>35</v>
      </c>
      <c r="C46" s="83" t="s">
        <v>36</v>
      </c>
      <c r="D46" s="83" t="s">
        <v>37</v>
      </c>
      <c r="E46" s="83" t="s">
        <v>37</v>
      </c>
      <c r="F46" s="83" t="s">
        <v>38</v>
      </c>
      <c r="G46" s="83" t="s">
        <v>39</v>
      </c>
      <c r="H46" s="83" t="s">
        <v>40</v>
      </c>
      <c r="I46" s="83" t="s">
        <v>41</v>
      </c>
      <c r="J46" s="83" t="s">
        <v>42</v>
      </c>
      <c r="K46" s="83"/>
      <c r="L46" s="83"/>
      <c r="O46" s="128"/>
      <c r="P46" s="128"/>
    </row>
    <row r="47" spans="1:16" ht="11.25">
      <c r="A47" s="84" t="s">
        <v>778</v>
      </c>
      <c r="B47" s="85" t="s">
        <v>43</v>
      </c>
      <c r="C47" s="83" t="s">
        <v>44</v>
      </c>
      <c r="D47" s="83" t="s">
        <v>45</v>
      </c>
      <c r="E47" s="83" t="s">
        <v>46</v>
      </c>
      <c r="F47" s="83" t="s">
        <v>47</v>
      </c>
      <c r="G47" s="83" t="s">
        <v>48</v>
      </c>
      <c r="H47" s="83" t="s">
        <v>49</v>
      </c>
      <c r="I47" s="83" t="s">
        <v>45</v>
      </c>
      <c r="J47" s="83"/>
      <c r="M47" s="83"/>
      <c r="N47" s="83"/>
      <c r="O47" s="128"/>
      <c r="P47" s="128"/>
    </row>
    <row r="48" spans="15:16" ht="11.25">
      <c r="O48" s="128"/>
      <c r="P48" s="128"/>
    </row>
    <row r="49" spans="15:16" ht="11.25">
      <c r="O49" s="128"/>
      <c r="P49" s="128"/>
    </row>
    <row r="50" spans="1:16" ht="11.25">
      <c r="A50" s="89" t="s">
        <v>733</v>
      </c>
      <c r="B50" s="89" t="s">
        <v>870</v>
      </c>
      <c r="C50" s="97" t="s">
        <v>773</v>
      </c>
      <c r="D50" s="97" t="s">
        <v>871</v>
      </c>
      <c r="E50" s="97" t="s">
        <v>872</v>
      </c>
      <c r="F50" s="97" t="s">
        <v>873</v>
      </c>
      <c r="G50" s="97" t="s">
        <v>874</v>
      </c>
      <c r="H50" s="97" t="s">
        <v>875</v>
      </c>
      <c r="I50" s="97" t="s">
        <v>876</v>
      </c>
      <c r="J50" s="97" t="s">
        <v>877</v>
      </c>
      <c r="K50" s="97" t="s">
        <v>878</v>
      </c>
      <c r="L50" s="97" t="s">
        <v>879</v>
      </c>
      <c r="M50" s="97" t="s">
        <v>880</v>
      </c>
      <c r="N50" s="97" t="s">
        <v>881</v>
      </c>
      <c r="O50" s="128"/>
      <c r="P50" s="128"/>
    </row>
    <row r="51" spans="1:16" ht="11.25">
      <c r="A51" s="98" t="s">
        <v>771</v>
      </c>
      <c r="B51" s="82" t="s">
        <v>50</v>
      </c>
      <c r="C51" s="83" t="s">
        <v>51</v>
      </c>
      <c r="D51" s="83" t="s">
        <v>52</v>
      </c>
      <c r="E51" s="83" t="s">
        <v>53</v>
      </c>
      <c r="F51" s="83" t="s">
        <v>54</v>
      </c>
      <c r="G51" s="83" t="s">
        <v>55</v>
      </c>
      <c r="H51" s="83" t="s">
        <v>56</v>
      </c>
      <c r="I51" s="83" t="s">
        <v>57</v>
      </c>
      <c r="J51" s="83" t="s">
        <v>52</v>
      </c>
      <c r="K51" s="83" t="s">
        <v>58</v>
      </c>
      <c r="L51" s="83" t="s">
        <v>59</v>
      </c>
      <c r="M51" s="83" t="s">
        <v>60</v>
      </c>
      <c r="N51" s="83" t="s">
        <v>61</v>
      </c>
      <c r="O51" s="128"/>
      <c r="P51" s="128"/>
    </row>
    <row r="52" spans="1:16" ht="11.25">
      <c r="A52" s="98" t="s">
        <v>771</v>
      </c>
      <c r="B52" s="82" t="s">
        <v>62</v>
      </c>
      <c r="C52" s="83" t="s">
        <v>63</v>
      </c>
      <c r="D52" s="83" t="s">
        <v>64</v>
      </c>
      <c r="E52" s="83" t="s">
        <v>65</v>
      </c>
      <c r="F52" s="83" t="s">
        <v>64</v>
      </c>
      <c r="G52" s="83" t="s">
        <v>66</v>
      </c>
      <c r="H52" s="83" t="s">
        <v>67</v>
      </c>
      <c r="I52" s="83" t="s">
        <v>68</v>
      </c>
      <c r="J52" s="83" t="s">
        <v>69</v>
      </c>
      <c r="K52" s="83" t="s">
        <v>70</v>
      </c>
      <c r="L52" s="83" t="s">
        <v>71</v>
      </c>
      <c r="M52" s="83"/>
      <c r="N52" s="83"/>
      <c r="O52" s="128"/>
      <c r="P52" s="128"/>
    </row>
    <row r="53" spans="1:16" ht="11.25">
      <c r="A53" s="98" t="s">
        <v>771</v>
      </c>
      <c r="B53" s="82" t="s">
        <v>72</v>
      </c>
      <c r="C53" s="83" t="s">
        <v>962</v>
      </c>
      <c r="D53" s="83" t="s">
        <v>73</v>
      </c>
      <c r="E53" s="83" t="s">
        <v>74</v>
      </c>
      <c r="F53" s="83" t="s">
        <v>75</v>
      </c>
      <c r="G53" s="83" t="s">
        <v>76</v>
      </c>
      <c r="H53" s="83" t="s">
        <v>77</v>
      </c>
      <c r="I53" s="83" t="s">
        <v>73</v>
      </c>
      <c r="J53" s="83" t="s">
        <v>78</v>
      </c>
      <c r="K53" s="83" t="s">
        <v>79</v>
      </c>
      <c r="L53" s="83" t="s">
        <v>80</v>
      </c>
      <c r="M53" s="83" t="s">
        <v>81</v>
      </c>
      <c r="N53" s="83"/>
      <c r="O53" s="128"/>
      <c r="P53" s="128"/>
    </row>
    <row r="54" spans="1:16" ht="11.25">
      <c r="A54" s="98" t="s">
        <v>771</v>
      </c>
      <c r="B54" s="82" t="s">
        <v>82</v>
      </c>
      <c r="C54" s="83" t="s">
        <v>891</v>
      </c>
      <c r="D54" s="83" t="s">
        <v>83</v>
      </c>
      <c r="E54" s="83" t="s">
        <v>84</v>
      </c>
      <c r="F54" s="83" t="s">
        <v>85</v>
      </c>
      <c r="G54" s="124" t="s">
        <v>1135</v>
      </c>
      <c r="H54" s="124" t="s">
        <v>1136</v>
      </c>
      <c r="I54" s="83" t="s">
        <v>86</v>
      </c>
      <c r="J54" s="83" t="s">
        <v>87</v>
      </c>
      <c r="K54" s="83" t="s">
        <v>88</v>
      </c>
      <c r="L54" s="125" t="s">
        <v>89</v>
      </c>
      <c r="M54" s="83" t="s">
        <v>90</v>
      </c>
      <c r="N54" s="83" t="s">
        <v>83</v>
      </c>
      <c r="O54" s="128"/>
      <c r="P54" s="128"/>
    </row>
    <row r="55" spans="1:16" ht="11.25">
      <c r="A55" s="98" t="s">
        <v>771</v>
      </c>
      <c r="B55" s="82" t="s">
        <v>91</v>
      </c>
      <c r="C55" s="83" t="s">
        <v>943</v>
      </c>
      <c r="D55" s="83" t="s">
        <v>92</v>
      </c>
      <c r="E55" s="83" t="s">
        <v>92</v>
      </c>
      <c r="F55" s="83" t="s">
        <v>93</v>
      </c>
      <c r="G55" s="83" t="s">
        <v>94</v>
      </c>
      <c r="H55" s="83" t="s">
        <v>95</v>
      </c>
      <c r="I55" s="83" t="s">
        <v>96</v>
      </c>
      <c r="J55" s="83" t="s">
        <v>97</v>
      </c>
      <c r="K55" s="83" t="s">
        <v>98</v>
      </c>
      <c r="L55" s="83"/>
      <c r="M55" s="83"/>
      <c r="N55" s="83"/>
      <c r="O55" s="128"/>
      <c r="P55" s="128"/>
    </row>
    <row r="56" spans="1:16" ht="6" customHeight="1">
      <c r="A56" s="90"/>
      <c r="B56" s="91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128"/>
      <c r="P56" s="128"/>
    </row>
    <row r="57" spans="1:16" ht="6" customHeight="1">
      <c r="A57" s="94"/>
      <c r="B57" s="95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128"/>
      <c r="P57" s="128"/>
    </row>
    <row r="58" spans="1:16" ht="11.25">
      <c r="A58" s="98" t="s">
        <v>771</v>
      </c>
      <c r="B58" s="82" t="s">
        <v>99</v>
      </c>
      <c r="C58" s="83" t="s">
        <v>100</v>
      </c>
      <c r="D58" s="83" t="s">
        <v>101</v>
      </c>
      <c r="E58" s="83" t="s">
        <v>102</v>
      </c>
      <c r="F58" s="83" t="s">
        <v>103</v>
      </c>
      <c r="G58" s="83" t="s">
        <v>101</v>
      </c>
      <c r="H58" s="83" t="s">
        <v>104</v>
      </c>
      <c r="I58" s="83" t="s">
        <v>105</v>
      </c>
      <c r="J58" s="83" t="s">
        <v>106</v>
      </c>
      <c r="K58" s="83" t="s">
        <v>107</v>
      </c>
      <c r="L58" s="83" t="s">
        <v>108</v>
      </c>
      <c r="M58" s="83" t="s">
        <v>109</v>
      </c>
      <c r="N58" s="83" t="s">
        <v>110</v>
      </c>
      <c r="O58" s="128"/>
      <c r="P58" s="128"/>
    </row>
    <row r="59" spans="1:16" ht="11.25">
      <c r="A59" s="98" t="s">
        <v>771</v>
      </c>
      <c r="B59" s="82" t="s">
        <v>111</v>
      </c>
      <c r="C59" s="83" t="s">
        <v>112</v>
      </c>
      <c r="D59" s="83" t="s">
        <v>113</v>
      </c>
      <c r="E59" s="83" t="s">
        <v>114</v>
      </c>
      <c r="F59" s="83" t="s">
        <v>115</v>
      </c>
      <c r="G59" s="122" t="s">
        <v>753</v>
      </c>
      <c r="H59" s="83" t="s">
        <v>116</v>
      </c>
      <c r="I59" s="83" t="s">
        <v>117</v>
      </c>
      <c r="J59" s="83" t="s">
        <v>113</v>
      </c>
      <c r="K59" s="83" t="s">
        <v>118</v>
      </c>
      <c r="L59" s="122" t="s">
        <v>752</v>
      </c>
      <c r="M59" s="83"/>
      <c r="N59" s="83"/>
      <c r="O59" s="128"/>
      <c r="P59" s="128"/>
    </row>
    <row r="60" spans="1:16" ht="11.25">
      <c r="A60" s="98" t="s">
        <v>771</v>
      </c>
      <c r="B60" s="82" t="s">
        <v>119</v>
      </c>
      <c r="C60" s="83" t="s">
        <v>120</v>
      </c>
      <c r="D60" s="83" t="s">
        <v>121</v>
      </c>
      <c r="E60" s="83" t="s">
        <v>121</v>
      </c>
      <c r="F60" s="83" t="s">
        <v>122</v>
      </c>
      <c r="G60" s="83" t="s">
        <v>123</v>
      </c>
      <c r="H60" s="83" t="s">
        <v>124</v>
      </c>
      <c r="I60" s="83" t="s">
        <v>125</v>
      </c>
      <c r="J60" s="83" t="s">
        <v>126</v>
      </c>
      <c r="K60" s="83" t="s">
        <v>127</v>
      </c>
      <c r="L60" s="83" t="s">
        <v>128</v>
      </c>
      <c r="M60" s="83" t="s">
        <v>129</v>
      </c>
      <c r="N60" s="83" t="s">
        <v>130</v>
      </c>
      <c r="O60" s="128"/>
      <c r="P60" s="128"/>
    </row>
    <row r="61" spans="1:16" ht="11.25">
      <c r="A61" s="98" t="s">
        <v>771</v>
      </c>
      <c r="B61" s="82" t="s">
        <v>131</v>
      </c>
      <c r="C61" s="83" t="s">
        <v>132</v>
      </c>
      <c r="D61" s="83" t="s">
        <v>133</v>
      </c>
      <c r="E61" s="83" t="s">
        <v>134</v>
      </c>
      <c r="F61" s="83" t="s">
        <v>133</v>
      </c>
      <c r="G61" s="83" t="s">
        <v>135</v>
      </c>
      <c r="H61" s="83" t="s">
        <v>136</v>
      </c>
      <c r="I61" s="83" t="s">
        <v>137</v>
      </c>
      <c r="J61" s="83" t="s">
        <v>138</v>
      </c>
      <c r="K61" s="83" t="s">
        <v>139</v>
      </c>
      <c r="L61" s="83" t="s">
        <v>140</v>
      </c>
      <c r="M61" s="83"/>
      <c r="N61" s="83"/>
      <c r="O61" s="128"/>
      <c r="P61" s="128"/>
    </row>
    <row r="62" spans="1:16" ht="11.25">
      <c r="A62" s="98" t="s">
        <v>771</v>
      </c>
      <c r="B62" s="82" t="s">
        <v>141</v>
      </c>
      <c r="C62" s="83" t="s">
        <v>142</v>
      </c>
      <c r="D62" s="83" t="s">
        <v>143</v>
      </c>
      <c r="E62" s="83" t="s">
        <v>143</v>
      </c>
      <c r="F62" s="83" t="s">
        <v>144</v>
      </c>
      <c r="G62" s="83" t="s">
        <v>145</v>
      </c>
      <c r="H62" s="83" t="s">
        <v>146</v>
      </c>
      <c r="I62" s="83" t="s">
        <v>147</v>
      </c>
      <c r="J62" s="83" t="s">
        <v>148</v>
      </c>
      <c r="K62" s="83" t="s">
        <v>149</v>
      </c>
      <c r="L62" s="83"/>
      <c r="M62" s="83"/>
      <c r="N62" s="83"/>
      <c r="O62" s="128"/>
      <c r="P62" s="128"/>
    </row>
    <row r="63" spans="1:16" ht="6" customHeight="1">
      <c r="A63" s="90"/>
      <c r="B63" s="91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128"/>
      <c r="P63" s="128"/>
    </row>
    <row r="64" spans="1:16" ht="6" customHeight="1">
      <c r="A64" s="94"/>
      <c r="B64" s="95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128"/>
      <c r="P64" s="128"/>
    </row>
    <row r="65" spans="1:16" ht="11.25">
      <c r="A65" s="98" t="s">
        <v>771</v>
      </c>
      <c r="B65" s="82" t="s">
        <v>150</v>
      </c>
      <c r="C65" s="83" t="s">
        <v>151</v>
      </c>
      <c r="D65" s="83" t="s">
        <v>152</v>
      </c>
      <c r="E65" s="83" t="s">
        <v>153</v>
      </c>
      <c r="F65" s="83" t="s">
        <v>154</v>
      </c>
      <c r="G65" s="83" t="s">
        <v>155</v>
      </c>
      <c r="H65" s="83" t="s">
        <v>156</v>
      </c>
      <c r="I65" s="83" t="s">
        <v>157</v>
      </c>
      <c r="J65" s="83" t="s">
        <v>152</v>
      </c>
      <c r="K65" s="83" t="s">
        <v>158</v>
      </c>
      <c r="L65" s="83"/>
      <c r="M65" s="83"/>
      <c r="N65" s="83"/>
      <c r="O65" s="128"/>
      <c r="P65" s="128"/>
    </row>
    <row r="66" spans="1:16" ht="11.25">
      <c r="A66" s="98" t="s">
        <v>771</v>
      </c>
      <c r="B66" s="82" t="s">
        <v>159</v>
      </c>
      <c r="C66" s="83" t="s">
        <v>160</v>
      </c>
      <c r="D66" s="83" t="s">
        <v>161</v>
      </c>
      <c r="E66" s="83" t="s">
        <v>162</v>
      </c>
      <c r="F66" s="83" t="s">
        <v>163</v>
      </c>
      <c r="G66" s="83" t="s">
        <v>161</v>
      </c>
      <c r="H66" s="83" t="s">
        <v>164</v>
      </c>
      <c r="I66" s="83" t="s">
        <v>165</v>
      </c>
      <c r="J66" s="83" t="s">
        <v>166</v>
      </c>
      <c r="K66" s="83" t="s">
        <v>167</v>
      </c>
      <c r="L66" s="83" t="s">
        <v>168</v>
      </c>
      <c r="M66" s="83"/>
      <c r="N66" s="83"/>
      <c r="O66" s="128"/>
      <c r="P66" s="128"/>
    </row>
    <row r="67" spans="1:16" ht="11.25">
      <c r="A67" s="98" t="s">
        <v>771</v>
      </c>
      <c r="B67" s="82" t="s">
        <v>169</v>
      </c>
      <c r="C67" s="83" t="s">
        <v>170</v>
      </c>
      <c r="D67" s="83" t="s">
        <v>171</v>
      </c>
      <c r="E67" s="83" t="s">
        <v>172</v>
      </c>
      <c r="F67" s="83" t="s">
        <v>171</v>
      </c>
      <c r="G67" s="83" t="s">
        <v>173</v>
      </c>
      <c r="H67" s="83" t="s">
        <v>174</v>
      </c>
      <c r="I67" s="83" t="s">
        <v>175</v>
      </c>
      <c r="J67" s="83" t="s">
        <v>176</v>
      </c>
      <c r="K67" s="83" t="s">
        <v>177</v>
      </c>
      <c r="L67" s="83" t="s">
        <v>178</v>
      </c>
      <c r="M67" s="83" t="s">
        <v>179</v>
      </c>
      <c r="N67" s="83" t="s">
        <v>180</v>
      </c>
      <c r="O67" s="128"/>
      <c r="P67" s="128"/>
    </row>
    <row r="68" spans="1:16" ht="11.25">
      <c r="A68" s="98" t="s">
        <v>771</v>
      </c>
      <c r="B68" s="82" t="s">
        <v>181</v>
      </c>
      <c r="C68" s="83" t="s">
        <v>182</v>
      </c>
      <c r="D68" s="83" t="s">
        <v>183</v>
      </c>
      <c r="E68" s="83" t="s">
        <v>184</v>
      </c>
      <c r="F68" s="83" t="s">
        <v>185</v>
      </c>
      <c r="G68" s="83" t="s">
        <v>186</v>
      </c>
      <c r="H68" s="83" t="s">
        <v>187</v>
      </c>
      <c r="I68" s="83" t="s">
        <v>188</v>
      </c>
      <c r="J68" s="83" t="s">
        <v>189</v>
      </c>
      <c r="K68" s="83" t="s">
        <v>190</v>
      </c>
      <c r="L68" s="83" t="s">
        <v>191</v>
      </c>
      <c r="M68" s="83" t="s">
        <v>183</v>
      </c>
      <c r="N68" s="83" t="s">
        <v>192</v>
      </c>
      <c r="O68" s="128"/>
      <c r="P68" s="128"/>
    </row>
    <row r="69" spans="1:16" ht="11.25">
      <c r="A69" s="98" t="s">
        <v>771</v>
      </c>
      <c r="B69" s="82" t="s">
        <v>193</v>
      </c>
      <c r="C69" s="83" t="s">
        <v>194</v>
      </c>
      <c r="D69" s="83" t="s">
        <v>195</v>
      </c>
      <c r="E69" s="83" t="s">
        <v>196</v>
      </c>
      <c r="F69" s="83" t="s">
        <v>197</v>
      </c>
      <c r="G69" s="83" t="s">
        <v>198</v>
      </c>
      <c r="H69" s="83" t="s">
        <v>199</v>
      </c>
      <c r="I69" s="83" t="s">
        <v>200</v>
      </c>
      <c r="J69" s="83" t="s">
        <v>201</v>
      </c>
      <c r="K69" s="83" t="s">
        <v>202</v>
      </c>
      <c r="L69" s="83" t="s">
        <v>195</v>
      </c>
      <c r="M69" s="83" t="s">
        <v>203</v>
      </c>
      <c r="N69" s="83" t="s">
        <v>204</v>
      </c>
      <c r="O69" s="128"/>
      <c r="P69" s="128"/>
    </row>
    <row r="70" spans="1:16" ht="6" customHeight="1">
      <c r="A70" s="90"/>
      <c r="B70" s="91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128"/>
      <c r="P70" s="128"/>
    </row>
    <row r="71" spans="1:16" ht="6" customHeight="1">
      <c r="A71" s="94"/>
      <c r="B71" s="95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128"/>
      <c r="P71" s="128"/>
    </row>
    <row r="72" spans="1:16" ht="11.25">
      <c r="A72" s="98" t="s">
        <v>771</v>
      </c>
      <c r="B72" s="82" t="s">
        <v>205</v>
      </c>
      <c r="C72" s="83" t="s">
        <v>206</v>
      </c>
      <c r="D72" s="83" t="s">
        <v>207</v>
      </c>
      <c r="E72" s="83" t="s">
        <v>208</v>
      </c>
      <c r="F72" s="83" t="s">
        <v>209</v>
      </c>
      <c r="G72" s="83" t="s">
        <v>210</v>
      </c>
      <c r="H72" s="83" t="s">
        <v>211</v>
      </c>
      <c r="I72" s="83" t="s">
        <v>212</v>
      </c>
      <c r="J72" s="83" t="s">
        <v>207</v>
      </c>
      <c r="K72" s="83" t="s">
        <v>213</v>
      </c>
      <c r="L72" s="83" t="s">
        <v>214</v>
      </c>
      <c r="M72" s="83" t="s">
        <v>215</v>
      </c>
      <c r="N72" s="122" t="s">
        <v>1142</v>
      </c>
      <c r="O72" s="128"/>
      <c r="P72" s="128"/>
    </row>
    <row r="73" spans="1:16" ht="11.25">
      <c r="A73" s="98" t="s">
        <v>771</v>
      </c>
      <c r="B73" s="82" t="s">
        <v>216</v>
      </c>
      <c r="C73" s="83" t="s">
        <v>36</v>
      </c>
      <c r="D73" s="83" t="s">
        <v>217</v>
      </c>
      <c r="E73" s="83" t="s">
        <v>218</v>
      </c>
      <c r="F73" s="83" t="s">
        <v>219</v>
      </c>
      <c r="G73" s="83" t="s">
        <v>217</v>
      </c>
      <c r="H73" s="83" t="s">
        <v>220</v>
      </c>
      <c r="I73" s="83" t="s">
        <v>221</v>
      </c>
      <c r="J73" s="83" t="s">
        <v>222</v>
      </c>
      <c r="K73" s="83" t="s">
        <v>223</v>
      </c>
      <c r="L73" s="83"/>
      <c r="M73" s="83"/>
      <c r="N73" s="83"/>
      <c r="O73" s="128"/>
      <c r="P73" s="128"/>
    </row>
    <row r="74" spans="1:16" ht="11.25">
      <c r="A74" s="98" t="s">
        <v>771</v>
      </c>
      <c r="B74" s="82" t="s">
        <v>224</v>
      </c>
      <c r="C74" s="83" t="s">
        <v>225</v>
      </c>
      <c r="D74" s="83" t="s">
        <v>226</v>
      </c>
      <c r="E74" s="83" t="s">
        <v>226</v>
      </c>
      <c r="F74" s="83" t="s">
        <v>227</v>
      </c>
      <c r="G74" s="83" t="s">
        <v>228</v>
      </c>
      <c r="H74" s="83" t="s">
        <v>229</v>
      </c>
      <c r="I74" s="83" t="s">
        <v>230</v>
      </c>
      <c r="J74" s="83" t="s">
        <v>231</v>
      </c>
      <c r="K74" s="83" t="s">
        <v>232</v>
      </c>
      <c r="L74" s="83" t="s">
        <v>233</v>
      </c>
      <c r="M74" s="83" t="s">
        <v>234</v>
      </c>
      <c r="N74" s="83" t="s">
        <v>235</v>
      </c>
      <c r="O74" s="128"/>
      <c r="P74" s="128"/>
    </row>
    <row r="75" spans="1:16" ht="11.25">
      <c r="A75" s="98" t="s">
        <v>771</v>
      </c>
      <c r="B75" s="82" t="s">
        <v>236</v>
      </c>
      <c r="C75" s="83" t="s">
        <v>237</v>
      </c>
      <c r="D75" s="83" t="s">
        <v>238</v>
      </c>
      <c r="E75" s="83" t="s">
        <v>239</v>
      </c>
      <c r="F75" s="83" t="s">
        <v>240</v>
      </c>
      <c r="G75" s="83" t="s">
        <v>241</v>
      </c>
      <c r="H75" s="83" t="s">
        <v>242</v>
      </c>
      <c r="I75" s="83" t="s">
        <v>243</v>
      </c>
      <c r="J75" s="83" t="s">
        <v>244</v>
      </c>
      <c r="K75" s="83" t="s">
        <v>245</v>
      </c>
      <c r="L75" s="83" t="s">
        <v>246</v>
      </c>
      <c r="M75" s="83" t="s">
        <v>247</v>
      </c>
      <c r="N75" s="83" t="s">
        <v>248</v>
      </c>
      <c r="O75" s="128"/>
      <c r="P75" s="128"/>
    </row>
    <row r="76" spans="1:16" ht="11.25">
      <c r="A76" s="98" t="s">
        <v>771</v>
      </c>
      <c r="B76" s="82" t="s">
        <v>249</v>
      </c>
      <c r="C76" s="83" t="s">
        <v>250</v>
      </c>
      <c r="D76" s="83" t="s">
        <v>251</v>
      </c>
      <c r="E76" s="83" t="s">
        <v>252</v>
      </c>
      <c r="F76" s="83" t="s">
        <v>253</v>
      </c>
      <c r="G76" s="83" t="s">
        <v>254</v>
      </c>
      <c r="H76" s="83" t="s">
        <v>255</v>
      </c>
      <c r="I76" s="83" t="s">
        <v>256</v>
      </c>
      <c r="J76" s="83" t="s">
        <v>257</v>
      </c>
      <c r="K76" s="83" t="s">
        <v>258</v>
      </c>
      <c r="L76" s="83" t="s">
        <v>259</v>
      </c>
      <c r="M76" s="83" t="s">
        <v>260</v>
      </c>
      <c r="N76" s="83"/>
      <c r="O76" s="128"/>
      <c r="P76" s="128"/>
    </row>
    <row r="77" spans="1:16" ht="6" customHeight="1">
      <c r="A77" s="90"/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128"/>
      <c r="P77" s="128"/>
    </row>
    <row r="78" spans="1:16" ht="6" customHeight="1">
      <c r="A78" s="94"/>
      <c r="B78" s="95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128"/>
      <c r="P78" s="128"/>
    </row>
    <row r="79" spans="1:16" ht="11.25">
      <c r="A79" s="98" t="s">
        <v>771</v>
      </c>
      <c r="B79" s="82" t="s">
        <v>261</v>
      </c>
      <c r="C79" s="83" t="s">
        <v>262</v>
      </c>
      <c r="D79" s="83" t="s">
        <v>263</v>
      </c>
      <c r="E79" s="83" t="s">
        <v>263</v>
      </c>
      <c r="F79" s="83" t="s">
        <v>264</v>
      </c>
      <c r="G79" s="83" t="s">
        <v>265</v>
      </c>
      <c r="H79" s="83" t="s">
        <v>266</v>
      </c>
      <c r="I79" s="83" t="s">
        <v>267</v>
      </c>
      <c r="J79" s="83" t="s">
        <v>268</v>
      </c>
      <c r="K79" s="83" t="s">
        <v>269</v>
      </c>
      <c r="L79" s="83"/>
      <c r="M79" s="83"/>
      <c r="N79" s="83"/>
      <c r="O79" s="128"/>
      <c r="P79" s="128"/>
    </row>
    <row r="80" spans="1:16" ht="11.25">
      <c r="A80" s="98" t="s">
        <v>771</v>
      </c>
      <c r="B80" s="82" t="s">
        <v>270</v>
      </c>
      <c r="C80" s="83" t="s">
        <v>271</v>
      </c>
      <c r="D80" s="83" t="s">
        <v>272</v>
      </c>
      <c r="E80" s="83" t="s">
        <v>273</v>
      </c>
      <c r="F80" s="83" t="s">
        <v>274</v>
      </c>
      <c r="G80" s="83" t="s">
        <v>275</v>
      </c>
      <c r="H80" s="83" t="s">
        <v>276</v>
      </c>
      <c r="I80" s="83" t="s">
        <v>277</v>
      </c>
      <c r="J80" s="83" t="s">
        <v>278</v>
      </c>
      <c r="K80" s="83" t="s">
        <v>279</v>
      </c>
      <c r="L80" s="83" t="s">
        <v>280</v>
      </c>
      <c r="M80" s="83" t="s">
        <v>281</v>
      </c>
      <c r="N80" s="83" t="s">
        <v>272</v>
      </c>
      <c r="O80" s="128"/>
      <c r="P80" s="128"/>
    </row>
    <row r="81" spans="1:16" ht="11.25">
      <c r="A81" s="98" t="s">
        <v>771</v>
      </c>
      <c r="B81" s="82" t="s">
        <v>282</v>
      </c>
      <c r="C81" s="83" t="s">
        <v>283</v>
      </c>
      <c r="D81" s="83" t="s">
        <v>284</v>
      </c>
      <c r="E81" s="83" t="s">
        <v>284</v>
      </c>
      <c r="F81" s="83" t="s">
        <v>285</v>
      </c>
      <c r="G81" s="83" t="s">
        <v>286</v>
      </c>
      <c r="H81" s="83" t="s">
        <v>287</v>
      </c>
      <c r="I81" s="83" t="s">
        <v>288</v>
      </c>
      <c r="J81" s="83" t="s">
        <v>289</v>
      </c>
      <c r="K81" s="83" t="s">
        <v>290</v>
      </c>
      <c r="L81" s="83" t="s">
        <v>291</v>
      </c>
      <c r="M81" s="83"/>
      <c r="N81" s="83"/>
      <c r="O81" s="128"/>
      <c r="P81" s="128"/>
    </row>
    <row r="82" spans="1:16" ht="11.25">
      <c r="A82" s="98" t="s">
        <v>771</v>
      </c>
      <c r="B82" s="82" t="s">
        <v>292</v>
      </c>
      <c r="C82" s="83" t="s">
        <v>293</v>
      </c>
      <c r="D82" s="83" t="s">
        <v>294</v>
      </c>
      <c r="E82" s="83" t="s">
        <v>295</v>
      </c>
      <c r="F82" s="83" t="s">
        <v>296</v>
      </c>
      <c r="G82" s="83" t="s">
        <v>297</v>
      </c>
      <c r="H82" s="83" t="s">
        <v>298</v>
      </c>
      <c r="I82" s="83" t="s">
        <v>299</v>
      </c>
      <c r="J82" s="83" t="s">
        <v>300</v>
      </c>
      <c r="K82" s="83" t="s">
        <v>301</v>
      </c>
      <c r="L82" s="83" t="s">
        <v>302</v>
      </c>
      <c r="M82" s="83" t="s">
        <v>303</v>
      </c>
      <c r="N82" s="83" t="s">
        <v>304</v>
      </c>
      <c r="O82" s="128"/>
      <c r="P82" s="128"/>
    </row>
    <row r="83" spans="1:16" ht="11.25">
      <c r="A83" s="98" t="s">
        <v>771</v>
      </c>
      <c r="B83" s="82" t="s">
        <v>305</v>
      </c>
      <c r="C83" s="83" t="s">
        <v>306</v>
      </c>
      <c r="D83" s="83" t="s">
        <v>307</v>
      </c>
      <c r="E83" s="83" t="s">
        <v>308</v>
      </c>
      <c r="F83" s="83" t="s">
        <v>309</v>
      </c>
      <c r="G83" s="83" t="s">
        <v>310</v>
      </c>
      <c r="H83" s="83" t="s">
        <v>311</v>
      </c>
      <c r="I83" s="83" t="s">
        <v>312</v>
      </c>
      <c r="J83" s="83" t="s">
        <v>313</v>
      </c>
      <c r="K83" s="83" t="s">
        <v>314</v>
      </c>
      <c r="L83" s="83" t="s">
        <v>315</v>
      </c>
      <c r="M83" s="83" t="s">
        <v>316</v>
      </c>
      <c r="N83" s="83" t="s">
        <v>307</v>
      </c>
      <c r="O83" s="128"/>
      <c r="P83" s="128"/>
    </row>
    <row r="84" spans="1:16" ht="6" customHeight="1">
      <c r="A84" s="90"/>
      <c r="B84" s="91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128"/>
      <c r="P84" s="128"/>
    </row>
    <row r="85" spans="1:16" ht="6" customHeight="1">
      <c r="A85" s="94"/>
      <c r="B85" s="95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128"/>
      <c r="P85" s="128"/>
    </row>
    <row r="86" spans="1:16" ht="11.25">
      <c r="A86" s="98" t="s">
        <v>771</v>
      </c>
      <c r="B86" s="82" t="s">
        <v>317</v>
      </c>
      <c r="C86" s="83" t="s">
        <v>318</v>
      </c>
      <c r="D86" s="83" t="s">
        <v>319</v>
      </c>
      <c r="E86" s="83" t="s">
        <v>320</v>
      </c>
      <c r="F86" s="83" t="s">
        <v>321</v>
      </c>
      <c r="G86" s="83" t="s">
        <v>322</v>
      </c>
      <c r="H86" s="83" t="s">
        <v>323</v>
      </c>
      <c r="I86" s="83" t="s">
        <v>319</v>
      </c>
      <c r="J86" s="83" t="s">
        <v>324</v>
      </c>
      <c r="K86" s="83" t="s">
        <v>325</v>
      </c>
      <c r="L86" s="83" t="s">
        <v>326</v>
      </c>
      <c r="M86" s="83" t="s">
        <v>327</v>
      </c>
      <c r="N86" s="83" t="s">
        <v>328</v>
      </c>
      <c r="O86" s="128"/>
      <c r="P86" s="128"/>
    </row>
    <row r="87" spans="1:16" ht="11.25">
      <c r="A87" s="98" t="s">
        <v>771</v>
      </c>
      <c r="B87" s="82" t="s">
        <v>329</v>
      </c>
      <c r="C87" s="83" t="s">
        <v>991</v>
      </c>
      <c r="D87" s="83" t="s">
        <v>330</v>
      </c>
      <c r="E87" s="83" t="s">
        <v>331</v>
      </c>
      <c r="F87" s="83" t="s">
        <v>332</v>
      </c>
      <c r="G87" s="83" t="s">
        <v>333</v>
      </c>
      <c r="H87" s="83" t="s">
        <v>334</v>
      </c>
      <c r="I87" s="83" t="s">
        <v>335</v>
      </c>
      <c r="J87" s="83" t="s">
        <v>336</v>
      </c>
      <c r="K87" s="83" t="s">
        <v>337</v>
      </c>
      <c r="L87" s="83" t="s">
        <v>338</v>
      </c>
      <c r="M87" s="83" t="s">
        <v>339</v>
      </c>
      <c r="N87" s="83" t="s">
        <v>340</v>
      </c>
      <c r="O87" s="128"/>
      <c r="P87" s="128"/>
    </row>
    <row r="88" spans="1:16" ht="11.25">
      <c r="A88" s="98" t="s">
        <v>771</v>
      </c>
      <c r="B88" s="82" t="s">
        <v>341</v>
      </c>
      <c r="C88" s="83" t="s">
        <v>342</v>
      </c>
      <c r="D88" s="83" t="s">
        <v>343</v>
      </c>
      <c r="E88" s="83" t="s">
        <v>343</v>
      </c>
      <c r="F88" s="83" t="s">
        <v>344</v>
      </c>
      <c r="G88" s="83" t="s">
        <v>345</v>
      </c>
      <c r="H88" s="83" t="s">
        <v>346</v>
      </c>
      <c r="I88" s="83" t="s">
        <v>347</v>
      </c>
      <c r="J88" s="83" t="s">
        <v>348</v>
      </c>
      <c r="K88" s="83" t="s">
        <v>349</v>
      </c>
      <c r="L88" s="83" t="s">
        <v>350</v>
      </c>
      <c r="M88" s="83"/>
      <c r="N88" s="83"/>
      <c r="O88" s="128"/>
      <c r="P88" s="128"/>
    </row>
    <row r="89" spans="1:16" ht="11.25">
      <c r="A89" s="98" t="s">
        <v>771</v>
      </c>
      <c r="B89" s="82" t="s">
        <v>351</v>
      </c>
      <c r="C89" s="83" t="s">
        <v>352</v>
      </c>
      <c r="D89" s="126" t="s">
        <v>354</v>
      </c>
      <c r="E89" s="127" t="s">
        <v>1138</v>
      </c>
      <c r="F89" s="127" t="s">
        <v>1139</v>
      </c>
      <c r="G89" s="127" t="s">
        <v>1140</v>
      </c>
      <c r="H89" s="126" t="s">
        <v>355</v>
      </c>
      <c r="I89" s="126" t="s">
        <v>354</v>
      </c>
      <c r="J89" s="127" t="s">
        <v>1137</v>
      </c>
      <c r="K89" s="126" t="s">
        <v>358</v>
      </c>
      <c r="L89" s="126" t="s">
        <v>359</v>
      </c>
      <c r="M89" s="126" t="s">
        <v>356</v>
      </c>
      <c r="N89" s="126" t="s">
        <v>357</v>
      </c>
      <c r="O89" s="128"/>
      <c r="P89" s="128"/>
    </row>
    <row r="90" spans="1:16" ht="11.25">
      <c r="A90" s="98" t="s">
        <v>771</v>
      </c>
      <c r="B90" s="82" t="s">
        <v>360</v>
      </c>
      <c r="C90" s="83" t="s">
        <v>801</v>
      </c>
      <c r="D90" s="83" t="s">
        <v>361</v>
      </c>
      <c r="E90" s="83" t="s">
        <v>361</v>
      </c>
      <c r="F90" s="83" t="s">
        <v>362</v>
      </c>
      <c r="G90" s="83" t="s">
        <v>363</v>
      </c>
      <c r="H90" s="83" t="s">
        <v>364</v>
      </c>
      <c r="I90" s="83" t="s">
        <v>365</v>
      </c>
      <c r="J90" s="83" t="s">
        <v>366</v>
      </c>
      <c r="K90" s="83" t="s">
        <v>367</v>
      </c>
      <c r="L90" s="83" t="s">
        <v>368</v>
      </c>
      <c r="M90" s="83" t="s">
        <v>369</v>
      </c>
      <c r="N90" s="83"/>
      <c r="O90" s="128"/>
      <c r="P90" s="128"/>
    </row>
    <row r="91" spans="1:16" ht="6" customHeight="1">
      <c r="A91" s="9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128"/>
      <c r="P91" s="128"/>
    </row>
    <row r="92" spans="1:16" ht="6" customHeight="1">
      <c r="A92" s="94"/>
      <c r="B92" s="95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128"/>
      <c r="P92" s="128"/>
    </row>
    <row r="93" spans="1:16" ht="11.25">
      <c r="A93" s="98" t="s">
        <v>771</v>
      </c>
      <c r="B93" s="82" t="s">
        <v>370</v>
      </c>
      <c r="C93" s="83" t="s">
        <v>371</v>
      </c>
      <c r="D93" s="83" t="s">
        <v>372</v>
      </c>
      <c r="E93" s="83" t="s">
        <v>372</v>
      </c>
      <c r="F93" s="83" t="s">
        <v>373</v>
      </c>
      <c r="G93" s="83" t="s">
        <v>374</v>
      </c>
      <c r="H93" s="83" t="s">
        <v>375</v>
      </c>
      <c r="I93" s="83" t="s">
        <v>376</v>
      </c>
      <c r="J93" s="83" t="s">
        <v>377</v>
      </c>
      <c r="K93" s="83" t="s">
        <v>378</v>
      </c>
      <c r="L93" s="83"/>
      <c r="M93" s="83"/>
      <c r="N93" s="83"/>
      <c r="O93" s="128"/>
      <c r="P93" s="128"/>
    </row>
    <row r="94" spans="1:16" ht="11.25">
      <c r="A94" s="98" t="s">
        <v>771</v>
      </c>
      <c r="B94" s="82" t="s">
        <v>379</v>
      </c>
      <c r="C94" s="83" t="s">
        <v>27</v>
      </c>
      <c r="D94" s="83" t="s">
        <v>28</v>
      </c>
      <c r="E94" s="83" t="s">
        <v>380</v>
      </c>
      <c r="F94" s="83" t="s">
        <v>381</v>
      </c>
      <c r="G94" s="123" t="s">
        <v>1129</v>
      </c>
      <c r="H94" s="83" t="s">
        <v>382</v>
      </c>
      <c r="I94" s="83" t="s">
        <v>383</v>
      </c>
      <c r="J94" s="83" t="s">
        <v>384</v>
      </c>
      <c r="K94" s="83" t="s">
        <v>385</v>
      </c>
      <c r="M94" s="83"/>
      <c r="N94" s="83"/>
      <c r="O94" s="128"/>
      <c r="P94" s="128"/>
    </row>
    <row r="95" spans="1:16" ht="11.25">
      <c r="A95" s="98" t="s">
        <v>771</v>
      </c>
      <c r="B95" s="82" t="s">
        <v>386</v>
      </c>
      <c r="C95" s="83" t="s">
        <v>1126</v>
      </c>
      <c r="D95" s="83" t="s">
        <v>387</v>
      </c>
      <c r="E95" s="83" t="s">
        <v>387</v>
      </c>
      <c r="F95" s="83" t="s">
        <v>388</v>
      </c>
      <c r="G95" s="83" t="s">
        <v>389</v>
      </c>
      <c r="H95" s="83" t="s">
        <v>390</v>
      </c>
      <c r="I95" s="83" t="s">
        <v>391</v>
      </c>
      <c r="J95" s="83" t="s">
        <v>392</v>
      </c>
      <c r="K95" s="83" t="s">
        <v>393</v>
      </c>
      <c r="L95" s="83" t="s">
        <v>394</v>
      </c>
      <c r="M95" s="83" t="s">
        <v>395</v>
      </c>
      <c r="N95" s="83" t="s">
        <v>396</v>
      </c>
      <c r="O95" s="128"/>
      <c r="P95" s="128"/>
    </row>
    <row r="96" spans="1:16" ht="11.25">
      <c r="A96" s="98" t="s">
        <v>771</v>
      </c>
      <c r="B96" s="82" t="s">
        <v>397</v>
      </c>
      <c r="C96" s="83" t="s">
        <v>731</v>
      </c>
      <c r="D96" s="83" t="s">
        <v>398</v>
      </c>
      <c r="E96" s="83" t="s">
        <v>399</v>
      </c>
      <c r="F96" s="83" t="s">
        <v>400</v>
      </c>
      <c r="G96" s="83" t="s">
        <v>401</v>
      </c>
      <c r="H96" s="83" t="s">
        <v>402</v>
      </c>
      <c r="I96" s="83" t="s">
        <v>403</v>
      </c>
      <c r="J96" s="83" t="s">
        <v>404</v>
      </c>
      <c r="K96" s="83" t="s">
        <v>405</v>
      </c>
      <c r="L96" s="83" t="s">
        <v>406</v>
      </c>
      <c r="M96" s="83" t="s">
        <v>398</v>
      </c>
      <c r="N96" s="83" t="s">
        <v>407</v>
      </c>
      <c r="O96" s="128"/>
      <c r="P96" s="128"/>
    </row>
    <row r="97" spans="1:16" ht="4.5" customHeight="1">
      <c r="A97" s="90"/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128"/>
      <c r="P97" s="128"/>
    </row>
    <row r="98" spans="1:16" ht="4.5" customHeight="1">
      <c r="A98" s="132"/>
      <c r="B98" s="133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8"/>
      <c r="P98" s="128"/>
    </row>
    <row r="99" spans="1:16" ht="11.25">
      <c r="A99" s="89" t="s">
        <v>733</v>
      </c>
      <c r="B99" s="89" t="s">
        <v>870</v>
      </c>
      <c r="C99" s="97" t="s">
        <v>773</v>
      </c>
      <c r="D99" s="97" t="s">
        <v>871</v>
      </c>
      <c r="E99" s="97" t="s">
        <v>872</v>
      </c>
      <c r="F99" s="97" t="s">
        <v>873</v>
      </c>
      <c r="G99" s="97" t="s">
        <v>874</v>
      </c>
      <c r="H99" s="97" t="s">
        <v>875</v>
      </c>
      <c r="I99" s="97" t="s">
        <v>876</v>
      </c>
      <c r="J99" s="97" t="s">
        <v>877</v>
      </c>
      <c r="K99" s="97" t="s">
        <v>878</v>
      </c>
      <c r="L99" s="97" t="s">
        <v>879</v>
      </c>
      <c r="M99" s="97" t="s">
        <v>880</v>
      </c>
      <c r="N99" s="97" t="s">
        <v>881</v>
      </c>
      <c r="O99" s="128"/>
      <c r="P99" s="128"/>
    </row>
    <row r="100" spans="1:16" ht="11.25">
      <c r="A100" s="99" t="s">
        <v>771</v>
      </c>
      <c r="B100" s="82" t="s">
        <v>408</v>
      </c>
      <c r="C100" s="83" t="s">
        <v>837</v>
      </c>
      <c r="D100" s="83" t="s">
        <v>409</v>
      </c>
      <c r="E100" s="83" t="s">
        <v>410</v>
      </c>
      <c r="F100" s="83" t="s">
        <v>411</v>
      </c>
      <c r="G100" s="83" t="s">
        <v>409</v>
      </c>
      <c r="H100" s="83" t="s">
        <v>412</v>
      </c>
      <c r="I100" s="83" t="s">
        <v>413</v>
      </c>
      <c r="J100" s="83" t="s">
        <v>414</v>
      </c>
      <c r="K100" s="83" t="s">
        <v>415</v>
      </c>
      <c r="L100" s="83" t="s">
        <v>416</v>
      </c>
      <c r="M100" s="83"/>
      <c r="N100" s="83"/>
      <c r="O100" s="128"/>
      <c r="P100" s="128"/>
    </row>
    <row r="101" spans="1:16" ht="11.25">
      <c r="A101" s="99" t="s">
        <v>771</v>
      </c>
      <c r="B101" s="82" t="s">
        <v>417</v>
      </c>
      <c r="C101" s="83" t="s">
        <v>838</v>
      </c>
      <c r="D101" s="83" t="s">
        <v>418</v>
      </c>
      <c r="E101" s="83" t="s">
        <v>418</v>
      </c>
      <c r="F101" s="83" t="s">
        <v>419</v>
      </c>
      <c r="G101" s="83" t="s">
        <v>420</v>
      </c>
      <c r="H101" s="83" t="s">
        <v>421</v>
      </c>
      <c r="I101" s="124" t="s">
        <v>1144</v>
      </c>
      <c r="J101" s="83" t="s">
        <v>422</v>
      </c>
      <c r="K101" s="83"/>
      <c r="L101" s="83"/>
      <c r="M101" s="83"/>
      <c r="N101" s="83"/>
      <c r="O101" s="128"/>
      <c r="P101" s="128"/>
    </row>
    <row r="102" spans="1:16" ht="11.25">
      <c r="A102" s="99" t="s">
        <v>771</v>
      </c>
      <c r="B102" s="82" t="s">
        <v>423</v>
      </c>
      <c r="C102" s="83" t="s">
        <v>839</v>
      </c>
      <c r="D102" s="83" t="s">
        <v>424</v>
      </c>
      <c r="E102" s="83" t="s">
        <v>425</v>
      </c>
      <c r="F102" s="83" t="s">
        <v>426</v>
      </c>
      <c r="G102" s="83" t="s">
        <v>427</v>
      </c>
      <c r="H102" s="83" t="s">
        <v>428</v>
      </c>
      <c r="I102" s="83" t="s">
        <v>429</v>
      </c>
      <c r="J102" s="83" t="s">
        <v>430</v>
      </c>
      <c r="K102" s="83" t="s">
        <v>431</v>
      </c>
      <c r="L102" s="83" t="s">
        <v>424</v>
      </c>
      <c r="M102" s="83" t="s">
        <v>432</v>
      </c>
      <c r="N102" s="83"/>
      <c r="O102" s="128"/>
      <c r="P102" s="128"/>
    </row>
    <row r="103" spans="1:16" ht="11.25">
      <c r="A103" s="99" t="s">
        <v>771</v>
      </c>
      <c r="B103" s="82" t="s">
        <v>433</v>
      </c>
      <c r="C103" s="83" t="s">
        <v>840</v>
      </c>
      <c r="D103" s="83" t="s">
        <v>434</v>
      </c>
      <c r="E103" s="83" t="s">
        <v>434</v>
      </c>
      <c r="F103" s="83" t="s">
        <v>435</v>
      </c>
      <c r="G103" s="83" t="s">
        <v>436</v>
      </c>
      <c r="H103" s="83" t="s">
        <v>437</v>
      </c>
      <c r="I103" s="83" t="s">
        <v>438</v>
      </c>
      <c r="J103" s="83" t="s">
        <v>439</v>
      </c>
      <c r="K103" s="83"/>
      <c r="L103" s="83"/>
      <c r="M103" s="83"/>
      <c r="N103" s="83"/>
      <c r="O103" s="128"/>
      <c r="P103" s="128"/>
    </row>
    <row r="104" spans="1:16" ht="11.25">
      <c r="A104" s="99" t="s">
        <v>771</v>
      </c>
      <c r="B104" s="82" t="s">
        <v>440</v>
      </c>
      <c r="C104" s="83" t="s">
        <v>841</v>
      </c>
      <c r="D104" s="83" t="s">
        <v>441</v>
      </c>
      <c r="E104" s="83" t="s">
        <v>442</v>
      </c>
      <c r="F104" s="83" t="s">
        <v>443</v>
      </c>
      <c r="G104" s="83" t="s">
        <v>441</v>
      </c>
      <c r="H104" s="83" t="s">
        <v>444</v>
      </c>
      <c r="I104" s="83" t="s">
        <v>445</v>
      </c>
      <c r="J104" s="83" t="s">
        <v>446</v>
      </c>
      <c r="K104" s="83" t="s">
        <v>447</v>
      </c>
      <c r="L104" s="83" t="s">
        <v>448</v>
      </c>
      <c r="M104" s="83" t="s">
        <v>449</v>
      </c>
      <c r="N104" s="83"/>
      <c r="O104" s="128"/>
      <c r="P104" s="128"/>
    </row>
    <row r="105" spans="1:16" ht="4.5" customHeight="1">
      <c r="A105" s="90"/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128"/>
      <c r="P105" s="128"/>
    </row>
    <row r="106" spans="1:16" ht="4.5" customHeight="1">
      <c r="A106" s="94"/>
      <c r="B106" s="95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128"/>
      <c r="P106" s="128"/>
    </row>
    <row r="107" spans="1:16" ht="11.25">
      <c r="A107" s="99" t="s">
        <v>771</v>
      </c>
      <c r="B107" s="82" t="s">
        <v>450</v>
      </c>
      <c r="C107" s="83" t="s">
        <v>842</v>
      </c>
      <c r="D107" s="83" t="s">
        <v>451</v>
      </c>
      <c r="E107" s="83" t="s">
        <v>452</v>
      </c>
      <c r="F107" s="83" t="s">
        <v>453</v>
      </c>
      <c r="G107" s="83" t="s">
        <v>454</v>
      </c>
      <c r="H107" s="83" t="s">
        <v>455</v>
      </c>
      <c r="I107" s="83" t="s">
        <v>456</v>
      </c>
      <c r="J107" s="83" t="s">
        <v>457</v>
      </c>
      <c r="K107" s="83" t="s">
        <v>458</v>
      </c>
      <c r="L107" s="83" t="s">
        <v>451</v>
      </c>
      <c r="M107" s="122" t="s">
        <v>1133</v>
      </c>
      <c r="N107" s="83"/>
      <c r="O107" s="128"/>
      <c r="P107" s="128"/>
    </row>
    <row r="108" spans="1:16" ht="11.25">
      <c r="A108" s="99" t="s">
        <v>771</v>
      </c>
      <c r="B108" s="82" t="s">
        <v>459</v>
      </c>
      <c r="C108" s="83" t="s">
        <v>843</v>
      </c>
      <c r="D108" s="83" t="s">
        <v>460</v>
      </c>
      <c r="E108" s="83" t="s">
        <v>460</v>
      </c>
      <c r="F108" s="83" t="s">
        <v>461</v>
      </c>
      <c r="G108" s="83" t="s">
        <v>462</v>
      </c>
      <c r="H108" s="83" t="s">
        <v>463</v>
      </c>
      <c r="I108" s="83" t="s">
        <v>464</v>
      </c>
      <c r="J108" s="83" t="s">
        <v>465</v>
      </c>
      <c r="K108" s="83" t="s">
        <v>466</v>
      </c>
      <c r="L108" s="83" t="s">
        <v>467</v>
      </c>
      <c r="M108" s="83" t="s">
        <v>468</v>
      </c>
      <c r="N108" s="83" t="s">
        <v>469</v>
      </c>
      <c r="O108" s="128"/>
      <c r="P108" s="128"/>
    </row>
    <row r="109" spans="1:16" ht="11.25">
      <c r="A109" s="99" t="s">
        <v>771</v>
      </c>
      <c r="B109" s="82" t="s">
        <v>470</v>
      </c>
      <c r="C109" s="83" t="s">
        <v>844</v>
      </c>
      <c r="D109" s="83" t="s">
        <v>471</v>
      </c>
      <c r="E109" s="83" t="s">
        <v>471</v>
      </c>
      <c r="F109" s="83" t="s">
        <v>472</v>
      </c>
      <c r="G109" s="83" t="s">
        <v>473</v>
      </c>
      <c r="H109" s="83" t="s">
        <v>474</v>
      </c>
      <c r="I109" s="83" t="s">
        <v>475</v>
      </c>
      <c r="J109" s="83" t="s">
        <v>476</v>
      </c>
      <c r="K109" s="83" t="s">
        <v>477</v>
      </c>
      <c r="L109" s="83" t="s">
        <v>478</v>
      </c>
      <c r="M109" s="83" t="s">
        <v>479</v>
      </c>
      <c r="N109" s="83" t="s">
        <v>480</v>
      </c>
      <c r="O109" s="128"/>
      <c r="P109" s="128"/>
    </row>
    <row r="110" spans="1:16" ht="11.25">
      <c r="A110" s="99" t="s">
        <v>771</v>
      </c>
      <c r="B110" s="82" t="s">
        <v>481</v>
      </c>
      <c r="C110" s="83" t="s">
        <v>845</v>
      </c>
      <c r="D110" s="83" t="s">
        <v>482</v>
      </c>
      <c r="E110" s="83" t="s">
        <v>482</v>
      </c>
      <c r="F110" s="83" t="s">
        <v>483</v>
      </c>
      <c r="G110" s="83" t="s">
        <v>484</v>
      </c>
      <c r="H110" s="83" t="s">
        <v>485</v>
      </c>
      <c r="I110" s="83" t="s">
        <v>486</v>
      </c>
      <c r="J110" s="83" t="s">
        <v>487</v>
      </c>
      <c r="K110" s="83"/>
      <c r="L110" s="83"/>
      <c r="M110" s="83"/>
      <c r="N110" s="83"/>
      <c r="O110" s="128"/>
      <c r="P110" s="128"/>
    </row>
    <row r="111" spans="1:16" ht="11.25">
      <c r="A111" s="99" t="s">
        <v>771</v>
      </c>
      <c r="B111" s="82" t="s">
        <v>488</v>
      </c>
      <c r="C111" s="83" t="s">
        <v>846</v>
      </c>
      <c r="D111" s="83" t="s">
        <v>489</v>
      </c>
      <c r="E111" s="83" t="s">
        <v>490</v>
      </c>
      <c r="F111" s="83" t="s">
        <v>491</v>
      </c>
      <c r="G111" s="83" t="s">
        <v>492</v>
      </c>
      <c r="H111" s="83" t="s">
        <v>493</v>
      </c>
      <c r="I111" s="83" t="s">
        <v>494</v>
      </c>
      <c r="J111" s="83" t="s">
        <v>495</v>
      </c>
      <c r="K111" s="83" t="s">
        <v>489</v>
      </c>
      <c r="L111" s="83" t="s">
        <v>496</v>
      </c>
      <c r="M111" s="83"/>
      <c r="N111" s="83"/>
      <c r="O111" s="128"/>
      <c r="P111" s="128"/>
    </row>
    <row r="112" spans="1:16" ht="4.5" customHeight="1">
      <c r="A112" s="90"/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128"/>
      <c r="P112" s="128"/>
    </row>
    <row r="113" spans="1:16" ht="4.5" customHeight="1">
      <c r="A113" s="94"/>
      <c r="B113" s="95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128"/>
      <c r="P113" s="128"/>
    </row>
    <row r="114" spans="1:16" ht="11.25">
      <c r="A114" s="99" t="s">
        <v>771</v>
      </c>
      <c r="B114" s="82" t="s">
        <v>497</v>
      </c>
      <c r="C114" s="83" t="s">
        <v>847</v>
      </c>
      <c r="D114" s="83" t="s">
        <v>498</v>
      </c>
      <c r="E114" s="83" t="s">
        <v>499</v>
      </c>
      <c r="F114" s="83" t="s">
        <v>500</v>
      </c>
      <c r="G114" s="83" t="s">
        <v>501</v>
      </c>
      <c r="H114" s="83" t="s">
        <v>498</v>
      </c>
      <c r="I114" s="83" t="s">
        <v>502</v>
      </c>
      <c r="J114" s="83" t="s">
        <v>503</v>
      </c>
      <c r="K114" s="83" t="s">
        <v>504</v>
      </c>
      <c r="L114" s="83" t="s">
        <v>505</v>
      </c>
      <c r="M114" s="83"/>
      <c r="N114" s="83"/>
      <c r="O114" s="128"/>
      <c r="P114" s="128"/>
    </row>
    <row r="115" spans="1:16" ht="11.25">
      <c r="A115" s="99" t="s">
        <v>771</v>
      </c>
      <c r="B115" s="82" t="s">
        <v>506</v>
      </c>
      <c r="C115" s="83" t="s">
        <v>848</v>
      </c>
      <c r="D115" s="83" t="s">
        <v>507</v>
      </c>
      <c r="E115" s="83" t="s">
        <v>508</v>
      </c>
      <c r="F115" s="83" t="s">
        <v>509</v>
      </c>
      <c r="G115" s="83" t="s">
        <v>510</v>
      </c>
      <c r="H115" s="83" t="s">
        <v>511</v>
      </c>
      <c r="I115" s="83" t="s">
        <v>512</v>
      </c>
      <c r="J115" s="83" t="s">
        <v>513</v>
      </c>
      <c r="K115" s="83" t="s">
        <v>514</v>
      </c>
      <c r="L115" s="83" t="s">
        <v>515</v>
      </c>
      <c r="M115" s="83" t="s">
        <v>507</v>
      </c>
      <c r="N115" s="83"/>
      <c r="O115" s="128"/>
      <c r="P115" s="128"/>
    </row>
    <row r="116" spans="1:16" ht="11.25">
      <c r="A116" s="99" t="s">
        <v>771</v>
      </c>
      <c r="B116" s="82" t="s">
        <v>516</v>
      </c>
      <c r="C116" s="83" t="s">
        <v>849</v>
      </c>
      <c r="D116" s="83" t="s">
        <v>517</v>
      </c>
      <c r="E116" s="83" t="s">
        <v>518</v>
      </c>
      <c r="F116" s="83" t="s">
        <v>519</v>
      </c>
      <c r="G116" s="83" t="s">
        <v>520</v>
      </c>
      <c r="H116" s="83" t="s">
        <v>521</v>
      </c>
      <c r="I116" s="83" t="s">
        <v>517</v>
      </c>
      <c r="J116" s="83" t="s">
        <v>522</v>
      </c>
      <c r="K116" s="83" t="s">
        <v>523</v>
      </c>
      <c r="L116" s="83" t="s">
        <v>524</v>
      </c>
      <c r="M116" s="122" t="s">
        <v>1146</v>
      </c>
      <c r="N116" s="122" t="s">
        <v>1145</v>
      </c>
      <c r="O116" s="128"/>
      <c r="P116" s="128"/>
    </row>
    <row r="117" spans="1:16" ht="11.25">
      <c r="A117" s="99" t="s">
        <v>771</v>
      </c>
      <c r="B117" s="82" t="s">
        <v>525</v>
      </c>
      <c r="C117" s="83" t="s">
        <v>850</v>
      </c>
      <c r="D117" s="83" t="s">
        <v>526</v>
      </c>
      <c r="E117" s="83" t="s">
        <v>527</v>
      </c>
      <c r="F117" s="83" t="s">
        <v>528</v>
      </c>
      <c r="G117" s="83" t="s">
        <v>529</v>
      </c>
      <c r="H117" s="83" t="s">
        <v>526</v>
      </c>
      <c r="I117" s="83" t="s">
        <v>530</v>
      </c>
      <c r="J117" s="83" t="s">
        <v>531</v>
      </c>
      <c r="K117" s="83" t="s">
        <v>532</v>
      </c>
      <c r="L117" s="83" t="s">
        <v>533</v>
      </c>
      <c r="M117" s="83" t="s">
        <v>534</v>
      </c>
      <c r="N117" s="83" t="s">
        <v>535</v>
      </c>
      <c r="O117" s="128"/>
      <c r="P117" s="128"/>
    </row>
    <row r="118" spans="1:16" ht="11.25">
      <c r="A118" s="99" t="s">
        <v>771</v>
      </c>
      <c r="B118" s="82" t="s">
        <v>536</v>
      </c>
      <c r="C118" s="83" t="s">
        <v>851</v>
      </c>
      <c r="D118" s="83" t="s">
        <v>537</v>
      </c>
      <c r="E118" s="83" t="s">
        <v>538</v>
      </c>
      <c r="F118" s="83" t="s">
        <v>539</v>
      </c>
      <c r="G118" s="83" t="s">
        <v>540</v>
      </c>
      <c r="H118" s="83" t="s">
        <v>541</v>
      </c>
      <c r="I118" s="83" t="s">
        <v>542</v>
      </c>
      <c r="J118" s="83" t="s">
        <v>537</v>
      </c>
      <c r="K118" s="83" t="s">
        <v>543</v>
      </c>
      <c r="L118" s="122" t="s">
        <v>1141</v>
      </c>
      <c r="M118" s="83"/>
      <c r="N118" s="83"/>
      <c r="O118" s="128"/>
      <c r="P118" s="128"/>
    </row>
    <row r="119" spans="1:16" ht="4.5" customHeight="1">
      <c r="A119" s="90"/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128"/>
      <c r="P119" s="128"/>
    </row>
    <row r="120" spans="1:16" ht="4.5" customHeight="1">
      <c r="A120" s="94"/>
      <c r="B120" s="95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128"/>
      <c r="P120" s="128"/>
    </row>
    <row r="121" spans="1:16" ht="11.25">
      <c r="A121" s="99" t="s">
        <v>771</v>
      </c>
      <c r="B121" s="82" t="s">
        <v>544</v>
      </c>
      <c r="C121" s="83" t="s">
        <v>852</v>
      </c>
      <c r="D121" s="83" t="s">
        <v>545</v>
      </c>
      <c r="E121" s="83" t="s">
        <v>546</v>
      </c>
      <c r="F121" s="83" t="s">
        <v>547</v>
      </c>
      <c r="G121" s="83" t="s">
        <v>548</v>
      </c>
      <c r="H121" s="83" t="s">
        <v>545</v>
      </c>
      <c r="I121" s="83" t="s">
        <v>549</v>
      </c>
      <c r="J121" s="83" t="s">
        <v>550</v>
      </c>
      <c r="K121" s="83" t="s">
        <v>551</v>
      </c>
      <c r="L121" s="83" t="s">
        <v>552</v>
      </c>
      <c r="M121" s="83" t="s">
        <v>553</v>
      </c>
      <c r="N121" s="83"/>
      <c r="O121" s="128"/>
      <c r="P121" s="128"/>
    </row>
    <row r="122" spans="1:16" ht="11.25">
      <c r="A122" s="99" t="s">
        <v>771</v>
      </c>
      <c r="B122" s="82" t="s">
        <v>554</v>
      </c>
      <c r="C122" s="83" t="s">
        <v>853</v>
      </c>
      <c r="D122" s="83" t="s">
        <v>555</v>
      </c>
      <c r="E122" s="83" t="s">
        <v>556</v>
      </c>
      <c r="F122" s="83" t="s">
        <v>557</v>
      </c>
      <c r="G122" s="83" t="s">
        <v>558</v>
      </c>
      <c r="H122" s="83" t="s">
        <v>559</v>
      </c>
      <c r="I122" s="83" t="s">
        <v>555</v>
      </c>
      <c r="J122" s="83" t="s">
        <v>560</v>
      </c>
      <c r="K122" s="83" t="s">
        <v>561</v>
      </c>
      <c r="L122" s="83" t="s">
        <v>562</v>
      </c>
      <c r="M122" s="83"/>
      <c r="N122" s="83"/>
      <c r="O122" s="128"/>
      <c r="P122" s="128"/>
    </row>
    <row r="123" spans="1:16" ht="11.25">
      <c r="A123" s="99" t="s">
        <v>771</v>
      </c>
      <c r="B123" s="82" t="s">
        <v>563</v>
      </c>
      <c r="C123" s="83" t="s">
        <v>854</v>
      </c>
      <c r="D123" s="83" t="s">
        <v>564</v>
      </c>
      <c r="E123" s="83" t="s">
        <v>565</v>
      </c>
      <c r="F123" s="83" t="s">
        <v>566</v>
      </c>
      <c r="G123" s="83" t="s">
        <v>564</v>
      </c>
      <c r="H123" s="83" t="s">
        <v>567</v>
      </c>
      <c r="I123" s="83" t="s">
        <v>568</v>
      </c>
      <c r="J123" s="83" t="s">
        <v>569</v>
      </c>
      <c r="K123" s="83" t="s">
        <v>570</v>
      </c>
      <c r="L123" s="83" t="s">
        <v>571</v>
      </c>
      <c r="M123" s="83" t="s">
        <v>572</v>
      </c>
      <c r="N123" s="83"/>
      <c r="O123" s="128"/>
      <c r="P123" s="128"/>
    </row>
    <row r="124" spans="1:16" ht="11.25">
      <c r="A124" s="99" t="s">
        <v>771</v>
      </c>
      <c r="B124" s="82" t="s">
        <v>573</v>
      </c>
      <c r="C124" s="83" t="s">
        <v>855</v>
      </c>
      <c r="D124" s="83" t="s">
        <v>574</v>
      </c>
      <c r="E124" s="83" t="s">
        <v>574</v>
      </c>
      <c r="F124" s="83" t="s">
        <v>575</v>
      </c>
      <c r="G124" s="83" t="s">
        <v>576</v>
      </c>
      <c r="H124" s="83" t="s">
        <v>577</v>
      </c>
      <c r="I124" s="83" t="s">
        <v>578</v>
      </c>
      <c r="J124" s="83" t="s">
        <v>579</v>
      </c>
      <c r="K124" s="83" t="s">
        <v>580</v>
      </c>
      <c r="L124" s="83" t="s">
        <v>581</v>
      </c>
      <c r="M124" s="83"/>
      <c r="N124" s="83"/>
      <c r="O124" s="128"/>
      <c r="P124" s="128"/>
    </row>
    <row r="125" spans="1:16" ht="11.25">
      <c r="A125" s="99" t="s">
        <v>771</v>
      </c>
      <c r="B125" s="82" t="s">
        <v>582</v>
      </c>
      <c r="C125" s="83" t="s">
        <v>856</v>
      </c>
      <c r="D125" s="83" t="s">
        <v>583</v>
      </c>
      <c r="E125" s="83" t="s">
        <v>584</v>
      </c>
      <c r="F125" s="83" t="s">
        <v>585</v>
      </c>
      <c r="G125" s="83" t="s">
        <v>586</v>
      </c>
      <c r="H125" s="83" t="s">
        <v>587</v>
      </c>
      <c r="I125" s="83" t="s">
        <v>588</v>
      </c>
      <c r="J125" s="83" t="s">
        <v>589</v>
      </c>
      <c r="K125" s="83" t="s">
        <v>590</v>
      </c>
      <c r="L125" s="83" t="s">
        <v>591</v>
      </c>
      <c r="M125" s="83" t="s">
        <v>592</v>
      </c>
      <c r="N125" s="83" t="s">
        <v>583</v>
      </c>
      <c r="O125" s="128"/>
      <c r="P125" s="128"/>
    </row>
    <row r="126" spans="1:16" ht="4.5" customHeight="1">
      <c r="A126" s="90"/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128"/>
      <c r="P126" s="128"/>
    </row>
    <row r="127" spans="1:16" ht="4.5" customHeight="1">
      <c r="A127" s="94"/>
      <c r="B127" s="95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128"/>
      <c r="P127" s="128"/>
    </row>
    <row r="128" spans="1:16" ht="11.25">
      <c r="A128" s="99" t="s">
        <v>771</v>
      </c>
      <c r="B128" s="82" t="s">
        <v>593</v>
      </c>
      <c r="C128" s="83" t="s">
        <v>857</v>
      </c>
      <c r="D128" s="83" t="s">
        <v>594</v>
      </c>
      <c r="E128" s="83" t="s">
        <v>595</v>
      </c>
      <c r="F128" s="83" t="s">
        <v>596</v>
      </c>
      <c r="G128" s="83" t="s">
        <v>597</v>
      </c>
      <c r="H128" s="83" t="s">
        <v>598</v>
      </c>
      <c r="I128" s="83" t="s">
        <v>599</v>
      </c>
      <c r="J128" s="83" t="s">
        <v>600</v>
      </c>
      <c r="K128" s="83" t="s">
        <v>601</v>
      </c>
      <c r="L128" s="83" t="s">
        <v>602</v>
      </c>
      <c r="M128" s="83" t="s">
        <v>603</v>
      </c>
      <c r="N128" s="83" t="s">
        <v>594</v>
      </c>
      <c r="O128" s="128"/>
      <c r="P128" s="128"/>
    </row>
    <row r="129" spans="1:16" ht="11.25">
      <c r="A129" s="99" t="s">
        <v>771</v>
      </c>
      <c r="B129" s="82" t="s">
        <v>604</v>
      </c>
      <c r="C129" s="83" t="s">
        <v>858</v>
      </c>
      <c r="D129" s="83" t="s">
        <v>605</v>
      </c>
      <c r="E129" s="83" t="s">
        <v>606</v>
      </c>
      <c r="F129" s="83" t="s">
        <v>607</v>
      </c>
      <c r="G129" s="83" t="s">
        <v>608</v>
      </c>
      <c r="H129" s="83" t="s">
        <v>609</v>
      </c>
      <c r="I129" s="83" t="s">
        <v>610</v>
      </c>
      <c r="J129" s="83" t="s">
        <v>611</v>
      </c>
      <c r="K129" s="83" t="s">
        <v>605</v>
      </c>
      <c r="L129" s="83"/>
      <c r="M129" s="83"/>
      <c r="N129" s="83"/>
      <c r="O129" s="128"/>
      <c r="P129" s="128"/>
    </row>
    <row r="130" spans="1:16" ht="11.25">
      <c r="A130" s="99" t="s">
        <v>771</v>
      </c>
      <c r="B130" s="82" t="s">
        <v>612</v>
      </c>
      <c r="C130" s="83" t="s">
        <v>859</v>
      </c>
      <c r="D130" s="83" t="s">
        <v>613</v>
      </c>
      <c r="E130" s="83" t="s">
        <v>614</v>
      </c>
      <c r="F130" s="83" t="s">
        <v>615</v>
      </c>
      <c r="G130" s="83" t="s">
        <v>616</v>
      </c>
      <c r="H130" s="83" t="s">
        <v>617</v>
      </c>
      <c r="I130" s="83" t="s">
        <v>618</v>
      </c>
      <c r="J130" s="83" t="s">
        <v>619</v>
      </c>
      <c r="K130" s="83" t="s">
        <v>620</v>
      </c>
      <c r="L130" s="83"/>
      <c r="M130" s="83"/>
      <c r="N130" s="83"/>
      <c r="O130" s="128"/>
      <c r="P130" s="128"/>
    </row>
    <row r="131" spans="1:16" ht="11.25">
      <c r="A131" s="99" t="s">
        <v>771</v>
      </c>
      <c r="B131" s="82" t="s">
        <v>621</v>
      </c>
      <c r="C131" s="83" t="s">
        <v>860</v>
      </c>
      <c r="D131" s="83" t="s">
        <v>353</v>
      </c>
      <c r="E131" s="83" t="s">
        <v>622</v>
      </c>
      <c r="F131" s="83" t="s">
        <v>623</v>
      </c>
      <c r="G131" s="83" t="s">
        <v>624</v>
      </c>
      <c r="H131" s="83" t="s">
        <v>625</v>
      </c>
      <c r="I131" s="83" t="s">
        <v>626</v>
      </c>
      <c r="J131" s="83" t="s">
        <v>627</v>
      </c>
      <c r="K131" s="83"/>
      <c r="L131" s="83"/>
      <c r="M131" s="83"/>
      <c r="N131" s="83"/>
      <c r="O131" s="128"/>
      <c r="P131" s="128"/>
    </row>
    <row r="132" spans="1:16" ht="11.25">
      <c r="A132" s="99" t="s">
        <v>771</v>
      </c>
      <c r="B132" s="82" t="s">
        <v>628</v>
      </c>
      <c r="C132" s="83" t="s">
        <v>861</v>
      </c>
      <c r="D132" s="83" t="s">
        <v>629</v>
      </c>
      <c r="E132" s="83" t="s">
        <v>630</v>
      </c>
      <c r="F132" s="83" t="s">
        <v>631</v>
      </c>
      <c r="G132" s="83" t="s">
        <v>632</v>
      </c>
      <c r="H132" s="83" t="s">
        <v>633</v>
      </c>
      <c r="I132" s="83" t="s">
        <v>634</v>
      </c>
      <c r="J132" s="83" t="s">
        <v>635</v>
      </c>
      <c r="K132" s="83" t="s">
        <v>636</v>
      </c>
      <c r="L132" s="83" t="s">
        <v>637</v>
      </c>
      <c r="M132" s="83" t="s">
        <v>629</v>
      </c>
      <c r="N132" s="83" t="s">
        <v>638</v>
      </c>
      <c r="O132" s="128"/>
      <c r="P132" s="128"/>
    </row>
    <row r="133" spans="1:16" ht="4.5" customHeight="1">
      <c r="A133" s="90"/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128"/>
      <c r="P133" s="128"/>
    </row>
    <row r="134" spans="1:16" ht="4.5" customHeight="1">
      <c r="A134" s="94"/>
      <c r="B134" s="95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128"/>
      <c r="P134" s="128"/>
    </row>
    <row r="135" spans="1:16" ht="11.25">
      <c r="A135" s="99" t="s">
        <v>771</v>
      </c>
      <c r="B135" s="82" t="s">
        <v>639</v>
      </c>
      <c r="C135" s="83" t="s">
        <v>862</v>
      </c>
      <c r="D135" s="83" t="s">
        <v>640</v>
      </c>
      <c r="E135" s="83" t="s">
        <v>641</v>
      </c>
      <c r="F135" s="83" t="s">
        <v>642</v>
      </c>
      <c r="G135" s="83" t="s">
        <v>643</v>
      </c>
      <c r="H135" s="83" t="s">
        <v>644</v>
      </c>
      <c r="I135" s="83" t="s">
        <v>645</v>
      </c>
      <c r="J135" s="83"/>
      <c r="K135" s="83"/>
      <c r="L135" s="83"/>
      <c r="M135" s="83"/>
      <c r="N135" s="83"/>
      <c r="O135" s="128"/>
      <c r="P135" s="128"/>
    </row>
    <row r="136" spans="1:16" ht="11.25">
      <c r="A136" s="99" t="s">
        <v>771</v>
      </c>
      <c r="B136" s="82" t="s">
        <v>646</v>
      </c>
      <c r="C136" s="83" t="s">
        <v>863</v>
      </c>
      <c r="D136" s="83" t="s">
        <v>647</v>
      </c>
      <c r="E136" s="83" t="s">
        <v>648</v>
      </c>
      <c r="F136" s="83" t="s">
        <v>647</v>
      </c>
      <c r="G136" s="83" t="s">
        <v>649</v>
      </c>
      <c r="H136" s="83" t="s">
        <v>650</v>
      </c>
      <c r="I136" s="83" t="s">
        <v>651</v>
      </c>
      <c r="J136" s="122" t="s">
        <v>1147</v>
      </c>
      <c r="K136" s="83"/>
      <c r="L136" s="83"/>
      <c r="M136" s="83"/>
      <c r="N136" s="83"/>
      <c r="O136" s="128"/>
      <c r="P136" s="128"/>
    </row>
    <row r="137" spans="1:16" ht="11.25">
      <c r="A137" s="99" t="s">
        <v>771</v>
      </c>
      <c r="B137" s="82" t="s">
        <v>652</v>
      </c>
      <c r="C137" s="83" t="s">
        <v>864</v>
      </c>
      <c r="D137" s="83" t="s">
        <v>653</v>
      </c>
      <c r="E137" s="83" t="s">
        <v>654</v>
      </c>
      <c r="F137" s="83" t="s">
        <v>653</v>
      </c>
      <c r="G137" s="83" t="s">
        <v>655</v>
      </c>
      <c r="H137" s="83" t="s">
        <v>656</v>
      </c>
      <c r="I137" s="83" t="s">
        <v>657</v>
      </c>
      <c r="J137" s="83" t="s">
        <v>658</v>
      </c>
      <c r="K137" s="83" t="s">
        <v>659</v>
      </c>
      <c r="L137" s="83" t="s">
        <v>660</v>
      </c>
      <c r="M137" s="83"/>
      <c r="N137" s="83"/>
      <c r="O137" s="128"/>
      <c r="P137" s="128"/>
    </row>
    <row r="138" spans="1:16" ht="11.25">
      <c r="A138" s="99" t="s">
        <v>771</v>
      </c>
      <c r="B138" s="82" t="s">
        <v>661</v>
      </c>
      <c r="C138" s="83" t="s">
        <v>865</v>
      </c>
      <c r="D138" s="83" t="s">
        <v>662</v>
      </c>
      <c r="E138" s="83" t="s">
        <v>662</v>
      </c>
      <c r="F138" s="83" t="s">
        <v>663</v>
      </c>
      <c r="G138" s="83" t="s">
        <v>664</v>
      </c>
      <c r="H138" s="83" t="s">
        <v>665</v>
      </c>
      <c r="I138" s="83" t="s">
        <v>666</v>
      </c>
      <c r="J138" s="122" t="s">
        <v>751</v>
      </c>
      <c r="K138" s="122" t="s">
        <v>1143</v>
      </c>
      <c r="L138" s="83"/>
      <c r="M138" s="83"/>
      <c r="N138" s="83"/>
      <c r="O138" s="128"/>
      <c r="P138" s="128"/>
    </row>
    <row r="139" spans="1:16" ht="11.25">
      <c r="A139" s="99" t="s">
        <v>771</v>
      </c>
      <c r="B139" s="82" t="s">
        <v>667</v>
      </c>
      <c r="C139" s="83" t="s">
        <v>802</v>
      </c>
      <c r="D139" s="83" t="s">
        <v>668</v>
      </c>
      <c r="E139" s="83" t="s">
        <v>668</v>
      </c>
      <c r="F139" s="83" t="s">
        <v>669</v>
      </c>
      <c r="G139" s="83" t="s">
        <v>670</v>
      </c>
      <c r="H139" s="83" t="s">
        <v>671</v>
      </c>
      <c r="I139" s="83" t="s">
        <v>672</v>
      </c>
      <c r="J139" s="83" t="s">
        <v>673</v>
      </c>
      <c r="K139" s="83" t="s">
        <v>674</v>
      </c>
      <c r="L139" s="83" t="s">
        <v>675</v>
      </c>
      <c r="M139" s="122" t="s">
        <v>1151</v>
      </c>
      <c r="N139" s="122" t="s">
        <v>1152</v>
      </c>
      <c r="O139" s="128"/>
      <c r="P139" s="128"/>
    </row>
    <row r="140" spans="1:16" ht="4.5" customHeight="1">
      <c r="A140" s="90"/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128"/>
      <c r="P140" s="128"/>
    </row>
    <row r="141" spans="1:16" ht="4.5" customHeight="1">
      <c r="A141" s="94"/>
      <c r="B141" s="95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128"/>
      <c r="P141" s="128"/>
    </row>
    <row r="142" spans="1:16" ht="11.25">
      <c r="A142" s="99" t="s">
        <v>771</v>
      </c>
      <c r="B142" s="82" t="s">
        <v>676</v>
      </c>
      <c r="C142" s="83" t="s">
        <v>866</v>
      </c>
      <c r="D142" s="83" t="s">
        <v>677</v>
      </c>
      <c r="E142" s="83" t="s">
        <v>678</v>
      </c>
      <c r="F142" s="83" t="s">
        <v>679</v>
      </c>
      <c r="G142" s="83" t="s">
        <v>677</v>
      </c>
      <c r="H142" s="83" t="s">
        <v>680</v>
      </c>
      <c r="I142" s="83" t="s">
        <v>681</v>
      </c>
      <c r="J142" s="83" t="s">
        <v>682</v>
      </c>
      <c r="K142" s="83" t="s">
        <v>683</v>
      </c>
      <c r="L142" s="83" t="s">
        <v>684</v>
      </c>
      <c r="M142" s="83"/>
      <c r="N142" s="83"/>
      <c r="O142" s="128"/>
      <c r="P142" s="128"/>
    </row>
    <row r="143" spans="1:16" ht="11.25">
      <c r="A143" s="99" t="s">
        <v>771</v>
      </c>
      <c r="B143" s="82" t="s">
        <v>685</v>
      </c>
      <c r="C143" s="83" t="s">
        <v>867</v>
      </c>
      <c r="D143" s="83" t="s">
        <v>686</v>
      </c>
      <c r="E143" s="83" t="s">
        <v>687</v>
      </c>
      <c r="F143" s="83" t="s">
        <v>688</v>
      </c>
      <c r="G143" s="83" t="s">
        <v>686</v>
      </c>
      <c r="H143" s="83" t="s">
        <v>689</v>
      </c>
      <c r="I143" s="83" t="s">
        <v>690</v>
      </c>
      <c r="J143" s="83" t="s">
        <v>691</v>
      </c>
      <c r="K143" s="83" t="s">
        <v>692</v>
      </c>
      <c r="L143" s="83" t="s">
        <v>693</v>
      </c>
      <c r="M143" s="122" t="s">
        <v>1128</v>
      </c>
      <c r="N143" s="83"/>
      <c r="O143" s="128"/>
      <c r="P143" s="128"/>
    </row>
    <row r="144" spans="1:16" ht="11.25">
      <c r="A144" s="99" t="s">
        <v>771</v>
      </c>
      <c r="B144" s="82" t="s">
        <v>694</v>
      </c>
      <c r="C144" s="83" t="s">
        <v>868</v>
      </c>
      <c r="D144" s="83" t="s">
        <v>695</v>
      </c>
      <c r="E144" s="83" t="s">
        <v>695</v>
      </c>
      <c r="F144" s="83" t="s">
        <v>696</v>
      </c>
      <c r="G144" s="83" t="s">
        <v>697</v>
      </c>
      <c r="H144" s="83" t="s">
        <v>698</v>
      </c>
      <c r="I144" s="83" t="s">
        <v>699</v>
      </c>
      <c r="J144" s="83" t="s">
        <v>700</v>
      </c>
      <c r="K144" s="83" t="s">
        <v>701</v>
      </c>
      <c r="L144" s="83" t="s">
        <v>702</v>
      </c>
      <c r="M144" s="83" t="s">
        <v>703</v>
      </c>
      <c r="N144" s="83" t="s">
        <v>704</v>
      </c>
      <c r="O144" s="128"/>
      <c r="P144" s="128"/>
    </row>
    <row r="145" spans="1:16" ht="11.25">
      <c r="A145" s="99" t="s">
        <v>771</v>
      </c>
      <c r="B145" s="82" t="s">
        <v>705</v>
      </c>
      <c r="C145" s="83" t="s">
        <v>869</v>
      </c>
      <c r="D145" s="83"/>
      <c r="E145" s="83" t="s">
        <v>706</v>
      </c>
      <c r="F145" s="83" t="s">
        <v>707</v>
      </c>
      <c r="G145" s="83" t="s">
        <v>708</v>
      </c>
      <c r="H145" s="83" t="s">
        <v>709</v>
      </c>
      <c r="I145" s="83" t="s">
        <v>710</v>
      </c>
      <c r="J145" s="83" t="s">
        <v>711</v>
      </c>
      <c r="K145" s="83" t="s">
        <v>712</v>
      </c>
      <c r="L145" s="83" t="s">
        <v>713</v>
      </c>
      <c r="M145" s="83" t="s">
        <v>714</v>
      </c>
      <c r="N145" s="83" t="s">
        <v>715</v>
      </c>
      <c r="O145" s="128"/>
      <c r="P145" s="128"/>
    </row>
    <row r="146" spans="1:16" ht="11.25">
      <c r="A146" s="99" t="s">
        <v>771</v>
      </c>
      <c r="B146" s="82" t="s">
        <v>716</v>
      </c>
      <c r="C146" s="83" t="s">
        <v>732</v>
      </c>
      <c r="D146" s="83" t="s">
        <v>717</v>
      </c>
      <c r="E146" s="83" t="s">
        <v>718</v>
      </c>
      <c r="F146" s="83" t="s">
        <v>719</v>
      </c>
      <c r="G146" s="83" t="s">
        <v>720</v>
      </c>
      <c r="H146" s="83" t="s">
        <v>717</v>
      </c>
      <c r="I146" s="83" t="s">
        <v>721</v>
      </c>
      <c r="J146" s="83" t="s">
        <v>722</v>
      </c>
      <c r="K146" s="83" t="s">
        <v>723</v>
      </c>
      <c r="L146" s="122" t="s">
        <v>1134</v>
      </c>
      <c r="M146" s="83"/>
      <c r="N146" s="83"/>
      <c r="O146" s="128"/>
      <c r="P146" s="128"/>
    </row>
    <row r="147" spans="1:16" ht="11.25">
      <c r="A147" s="130"/>
      <c r="B147" s="130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</row>
    <row r="148" spans="1:16" ht="11.25">
      <c r="A148" s="130"/>
      <c r="B148" s="130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W48"/>
  <sheetViews>
    <sheetView zoomScale="75" zoomScaleNormal="75" zoomScalePageLayoutView="0" workbookViewId="0" topLeftCell="A1">
      <selection activeCell="Q16" sqref="Q16:S16"/>
    </sheetView>
  </sheetViews>
  <sheetFormatPr defaultColWidth="9.00390625" defaultRowHeight="13.5"/>
  <cols>
    <col min="1" max="1" width="6.75390625" style="48" bestFit="1" customWidth="1"/>
    <col min="2" max="2" width="12.125" style="48" customWidth="1"/>
    <col min="3" max="5" width="3.875" style="48" customWidth="1"/>
    <col min="6" max="6" width="12.25390625" style="48" customWidth="1"/>
    <col min="7" max="7" width="3.25390625" style="48" customWidth="1"/>
    <col min="8" max="8" width="6.75390625" style="48" customWidth="1"/>
    <col min="9" max="9" width="12.125" style="48" customWidth="1"/>
    <col min="10" max="12" width="3.875" style="48" customWidth="1"/>
    <col min="13" max="13" width="11.75390625" style="48" customWidth="1"/>
    <col min="14" max="14" width="3.00390625" style="48" customWidth="1"/>
    <col min="15" max="15" width="6.75390625" style="48" customWidth="1"/>
    <col min="16" max="16" width="12.125" style="48" customWidth="1"/>
    <col min="17" max="19" width="3.875" style="48" customWidth="1"/>
    <col min="20" max="20" width="11.625" style="48" customWidth="1"/>
    <col min="21" max="22" width="9.00390625" style="48" customWidth="1"/>
    <col min="23" max="23" width="21.00390625" style="48" customWidth="1"/>
    <col min="24" max="16384" width="9.00390625" style="48" customWidth="1"/>
  </cols>
  <sheetData>
    <row r="1" spans="1:23" ht="13.5">
      <c r="A1" s="47" t="s">
        <v>755</v>
      </c>
      <c r="B1" s="67" t="s">
        <v>1959</v>
      </c>
      <c r="C1" s="212" t="s">
        <v>756</v>
      </c>
      <c r="D1" s="212"/>
      <c r="E1" s="212"/>
      <c r="F1" s="67" t="s">
        <v>1960</v>
      </c>
      <c r="G1" s="45"/>
      <c r="H1" s="47" t="s">
        <v>755</v>
      </c>
      <c r="I1" s="67" t="s">
        <v>1269</v>
      </c>
      <c r="J1" s="212" t="s">
        <v>756</v>
      </c>
      <c r="K1" s="212"/>
      <c r="L1" s="212"/>
      <c r="M1" s="67" t="s">
        <v>1214</v>
      </c>
      <c r="N1" s="45"/>
      <c r="O1" s="47" t="s">
        <v>755</v>
      </c>
      <c r="P1" s="67" t="s">
        <v>2030</v>
      </c>
      <c r="Q1" s="212" t="s">
        <v>756</v>
      </c>
      <c r="R1" s="212"/>
      <c r="S1" s="212"/>
      <c r="T1" s="67" t="s">
        <v>2034</v>
      </c>
      <c r="W1" s="119" t="str">
        <f>'9thﾘｰｸﾞ戦ﾒﾝﾊﾞｰ'!C135</f>
        <v>ミスジャッジ</v>
      </c>
    </row>
    <row r="2" spans="1:23" ht="13.5">
      <c r="A2" s="49" t="s">
        <v>757</v>
      </c>
      <c r="B2" s="49" t="s">
        <v>758</v>
      </c>
      <c r="C2" s="212" t="s">
        <v>759</v>
      </c>
      <c r="D2" s="212"/>
      <c r="E2" s="212"/>
      <c r="F2" s="49" t="s">
        <v>760</v>
      </c>
      <c r="G2" s="50"/>
      <c r="H2" s="49" t="s">
        <v>757</v>
      </c>
      <c r="I2" s="49" t="s">
        <v>758</v>
      </c>
      <c r="J2" s="212" t="s">
        <v>759</v>
      </c>
      <c r="K2" s="212"/>
      <c r="L2" s="212"/>
      <c r="M2" s="49" t="s">
        <v>760</v>
      </c>
      <c r="N2" s="50"/>
      <c r="O2" s="49" t="s">
        <v>757</v>
      </c>
      <c r="P2" s="49" t="s">
        <v>758</v>
      </c>
      <c r="Q2" s="212" t="s">
        <v>759</v>
      </c>
      <c r="R2" s="212"/>
      <c r="S2" s="212"/>
      <c r="T2" s="49" t="s">
        <v>760</v>
      </c>
      <c r="W2" s="119" t="str">
        <f>'9thﾘｰｸﾞ戦ﾒﾝﾊﾞｰ'!C136</f>
        <v>ラ・ポームＴＳ</v>
      </c>
    </row>
    <row r="3" spans="1:23" ht="13.5">
      <c r="A3" s="46">
        <v>1</v>
      </c>
      <c r="B3" s="62" t="str">
        <f>W1</f>
        <v>ミスジャッジ</v>
      </c>
      <c r="C3" s="42">
        <v>2</v>
      </c>
      <c r="D3" s="43" t="s">
        <v>761</v>
      </c>
      <c r="E3" s="42">
        <v>3</v>
      </c>
      <c r="F3" s="63" t="str">
        <f>W4</f>
        <v>ミナミテニスクラブＤ</v>
      </c>
      <c r="G3" s="45"/>
      <c r="H3" s="69">
        <v>1</v>
      </c>
      <c r="I3" s="64" t="str">
        <f>W2</f>
        <v>ラ・ポームＴＳ</v>
      </c>
      <c r="J3" s="63">
        <v>4</v>
      </c>
      <c r="K3" s="61" t="s">
        <v>761</v>
      </c>
      <c r="L3" s="63">
        <v>1</v>
      </c>
      <c r="M3" s="61" t="str">
        <f>W5</f>
        <v>トヨタ東富士</v>
      </c>
      <c r="N3" s="45"/>
      <c r="O3" s="46">
        <v>2</v>
      </c>
      <c r="P3" s="62" t="str">
        <f>W5</f>
        <v>トヨタ東富士</v>
      </c>
      <c r="Q3" s="42">
        <v>4</v>
      </c>
      <c r="R3" s="43" t="s">
        <v>761</v>
      </c>
      <c r="S3" s="42">
        <v>1</v>
      </c>
      <c r="T3" s="63" t="str">
        <f>W1</f>
        <v>ミスジャッジ</v>
      </c>
      <c r="W3" s="119" t="str">
        <f>'9thﾘｰｸﾞ戦ﾒﾝﾊﾞｰ'!C137</f>
        <v>ABB日本ベーレーＡ</v>
      </c>
    </row>
    <row r="4" spans="1:23" ht="13.5">
      <c r="A4" s="51" t="s">
        <v>762</v>
      </c>
      <c r="B4" s="49" t="s">
        <v>763</v>
      </c>
      <c r="C4" s="212" t="s">
        <v>764</v>
      </c>
      <c r="D4" s="212"/>
      <c r="E4" s="212"/>
      <c r="F4" s="49" t="s">
        <v>763</v>
      </c>
      <c r="G4" s="50"/>
      <c r="H4" s="51" t="s">
        <v>762</v>
      </c>
      <c r="I4" s="49" t="s">
        <v>763</v>
      </c>
      <c r="J4" s="212" t="s">
        <v>764</v>
      </c>
      <c r="K4" s="212"/>
      <c r="L4" s="212"/>
      <c r="M4" s="49" t="s">
        <v>763</v>
      </c>
      <c r="N4" s="50"/>
      <c r="O4" s="51" t="s">
        <v>762</v>
      </c>
      <c r="P4" s="49" t="s">
        <v>763</v>
      </c>
      <c r="Q4" s="212" t="s">
        <v>764</v>
      </c>
      <c r="R4" s="212"/>
      <c r="S4" s="212"/>
      <c r="T4" s="49" t="s">
        <v>763</v>
      </c>
      <c r="W4" s="119" t="str">
        <f>'9thﾘｰｸﾞ戦ﾒﾝﾊﾞｰ'!C138</f>
        <v>ミナミテニスクラブＤ</v>
      </c>
    </row>
    <row r="5" spans="1:23" ht="13.5">
      <c r="A5" s="211" t="s">
        <v>768</v>
      </c>
      <c r="B5" s="68" t="s">
        <v>1827</v>
      </c>
      <c r="C5" s="213">
        <v>8</v>
      </c>
      <c r="D5" s="214" t="s">
        <v>803</v>
      </c>
      <c r="E5" s="213">
        <v>4</v>
      </c>
      <c r="F5" s="68" t="s">
        <v>1293</v>
      </c>
      <c r="G5" s="45"/>
      <c r="H5" s="211" t="s">
        <v>768</v>
      </c>
      <c r="I5" s="68" t="s">
        <v>1339</v>
      </c>
      <c r="J5" s="213">
        <v>8</v>
      </c>
      <c r="K5" s="214" t="s">
        <v>803</v>
      </c>
      <c r="L5" s="213">
        <v>3</v>
      </c>
      <c r="M5" s="68" t="s">
        <v>1341</v>
      </c>
      <c r="N5" s="45"/>
      <c r="O5" s="211" t="s">
        <v>768</v>
      </c>
      <c r="P5" s="68" t="s">
        <v>1342</v>
      </c>
      <c r="Q5" s="213">
        <v>8</v>
      </c>
      <c r="R5" s="214" t="s">
        <v>803</v>
      </c>
      <c r="S5" s="213">
        <v>3</v>
      </c>
      <c r="T5" s="68" t="s">
        <v>1827</v>
      </c>
      <c r="W5" s="119" t="str">
        <f>'9thﾘｰｸﾞ戦ﾒﾝﾊﾞｰ'!C139</f>
        <v>トヨタ東富士</v>
      </c>
    </row>
    <row r="6" spans="1:21" ht="13.5">
      <c r="A6" s="211"/>
      <c r="B6" s="68" t="s">
        <v>1830</v>
      </c>
      <c r="C6" s="213"/>
      <c r="D6" s="213"/>
      <c r="E6" s="213"/>
      <c r="F6" s="68" t="s">
        <v>1294</v>
      </c>
      <c r="G6" s="45"/>
      <c r="H6" s="211"/>
      <c r="I6" s="68" t="s">
        <v>1340</v>
      </c>
      <c r="J6" s="213"/>
      <c r="K6" s="213"/>
      <c r="L6" s="213"/>
      <c r="M6" s="68" t="s">
        <v>1342</v>
      </c>
      <c r="N6" s="45"/>
      <c r="O6" s="211"/>
      <c r="P6" s="68" t="s">
        <v>2035</v>
      </c>
      <c r="Q6" s="213"/>
      <c r="R6" s="213"/>
      <c r="S6" s="213"/>
      <c r="T6" s="68" t="s">
        <v>1830</v>
      </c>
      <c r="U6" s="60" t="s">
        <v>797</v>
      </c>
    </row>
    <row r="7" spans="1:23" ht="13.5">
      <c r="A7" s="211" t="s">
        <v>769</v>
      </c>
      <c r="B7" s="68" t="s">
        <v>1828</v>
      </c>
      <c r="C7" s="213">
        <v>3</v>
      </c>
      <c r="D7" s="214" t="s">
        <v>805</v>
      </c>
      <c r="E7" s="213">
        <v>8</v>
      </c>
      <c r="F7" s="68" t="s">
        <v>1296</v>
      </c>
      <c r="G7" s="45"/>
      <c r="H7" s="211" t="s">
        <v>769</v>
      </c>
      <c r="I7" s="68" t="s">
        <v>1337</v>
      </c>
      <c r="J7" s="213">
        <v>8</v>
      </c>
      <c r="K7" s="214" t="s">
        <v>805</v>
      </c>
      <c r="L7" s="213">
        <v>1</v>
      </c>
      <c r="M7" s="68" t="s">
        <v>1343</v>
      </c>
      <c r="N7" s="45"/>
      <c r="O7" s="211" t="s">
        <v>769</v>
      </c>
      <c r="P7" s="68" t="s">
        <v>1992</v>
      </c>
      <c r="Q7" s="213">
        <v>8</v>
      </c>
      <c r="R7" s="214" t="s">
        <v>805</v>
      </c>
      <c r="S7" s="213">
        <v>3</v>
      </c>
      <c r="T7" s="68" t="s">
        <v>1829</v>
      </c>
      <c r="U7" s="48">
        <v>1</v>
      </c>
      <c r="V7" s="59" t="s">
        <v>787</v>
      </c>
      <c r="W7" s="59" t="s">
        <v>788</v>
      </c>
    </row>
    <row r="8" spans="1:23" ht="13.5">
      <c r="A8" s="211"/>
      <c r="B8" s="68" t="s">
        <v>1829</v>
      </c>
      <c r="C8" s="213"/>
      <c r="D8" s="213"/>
      <c r="E8" s="213"/>
      <c r="F8" s="68" t="s">
        <v>1297</v>
      </c>
      <c r="G8" s="45"/>
      <c r="H8" s="211"/>
      <c r="I8" s="68" t="s">
        <v>1338</v>
      </c>
      <c r="J8" s="213"/>
      <c r="K8" s="213"/>
      <c r="L8" s="213"/>
      <c r="M8" s="68" t="s">
        <v>1344</v>
      </c>
      <c r="N8" s="45"/>
      <c r="O8" s="211"/>
      <c r="P8" s="68" t="s">
        <v>1993</v>
      </c>
      <c r="Q8" s="213"/>
      <c r="R8" s="213"/>
      <c r="S8" s="213"/>
      <c r="T8" s="68" t="s">
        <v>1826</v>
      </c>
      <c r="U8" s="48">
        <v>2</v>
      </c>
      <c r="V8" s="59" t="s">
        <v>789</v>
      </c>
      <c r="W8" s="59" t="s">
        <v>790</v>
      </c>
    </row>
    <row r="9" spans="1:23" ht="13.5">
      <c r="A9" s="47" t="s">
        <v>765</v>
      </c>
      <c r="B9" s="68" t="s">
        <v>1830</v>
      </c>
      <c r="C9" s="43">
        <v>5</v>
      </c>
      <c r="D9" s="61" t="s">
        <v>808</v>
      </c>
      <c r="E9" s="43">
        <v>8</v>
      </c>
      <c r="F9" s="68" t="s">
        <v>1297</v>
      </c>
      <c r="G9" s="45"/>
      <c r="H9" s="47" t="s">
        <v>765</v>
      </c>
      <c r="I9" s="68" t="s">
        <v>1339</v>
      </c>
      <c r="J9" s="43">
        <v>8</v>
      </c>
      <c r="K9" s="61" t="s">
        <v>808</v>
      </c>
      <c r="L9" s="43">
        <v>1</v>
      </c>
      <c r="M9" s="68" t="s">
        <v>1342</v>
      </c>
      <c r="N9" s="45"/>
      <c r="O9" s="47" t="s">
        <v>765</v>
      </c>
      <c r="P9" s="68" t="s">
        <v>2035</v>
      </c>
      <c r="Q9" s="43">
        <v>8</v>
      </c>
      <c r="R9" s="61" t="s">
        <v>808</v>
      </c>
      <c r="S9" s="43">
        <v>4</v>
      </c>
      <c r="T9" s="68" t="s">
        <v>1828</v>
      </c>
      <c r="U9" s="48">
        <v>3</v>
      </c>
      <c r="V9" s="59" t="s">
        <v>791</v>
      </c>
      <c r="W9" s="59" t="s">
        <v>792</v>
      </c>
    </row>
    <row r="10" spans="1:23" ht="13.5">
      <c r="A10" s="47" t="s">
        <v>766</v>
      </c>
      <c r="B10" s="68" t="s">
        <v>1827</v>
      </c>
      <c r="C10" s="43">
        <v>4</v>
      </c>
      <c r="D10" s="61" t="s">
        <v>804</v>
      </c>
      <c r="E10" s="43">
        <v>8</v>
      </c>
      <c r="F10" s="68" t="s">
        <v>1296</v>
      </c>
      <c r="G10" s="45"/>
      <c r="H10" s="47" t="s">
        <v>766</v>
      </c>
      <c r="I10" s="68" t="s">
        <v>1337</v>
      </c>
      <c r="J10" s="43">
        <v>8</v>
      </c>
      <c r="K10" s="61" t="s">
        <v>804</v>
      </c>
      <c r="L10" s="43">
        <v>0</v>
      </c>
      <c r="M10" s="68" t="s">
        <v>1341</v>
      </c>
      <c r="N10" s="45"/>
      <c r="O10" s="47" t="s">
        <v>766</v>
      </c>
      <c r="P10" s="68" t="s">
        <v>1993</v>
      </c>
      <c r="Q10" s="43">
        <v>8</v>
      </c>
      <c r="R10" s="61" t="s">
        <v>804</v>
      </c>
      <c r="S10" s="43">
        <v>4</v>
      </c>
      <c r="T10" s="68" t="s">
        <v>1827</v>
      </c>
      <c r="U10" s="48">
        <v>4</v>
      </c>
      <c r="V10" s="59" t="s">
        <v>793</v>
      </c>
      <c r="W10" s="59" t="s">
        <v>794</v>
      </c>
    </row>
    <row r="11" spans="1:23" ht="13.5">
      <c r="A11" s="47" t="s">
        <v>767</v>
      </c>
      <c r="B11" s="68" t="s">
        <v>1826</v>
      </c>
      <c r="C11" s="43">
        <v>9</v>
      </c>
      <c r="D11" s="61" t="s">
        <v>811</v>
      </c>
      <c r="E11" s="43">
        <v>7</v>
      </c>
      <c r="F11" s="68" t="s">
        <v>1295</v>
      </c>
      <c r="G11" s="45"/>
      <c r="H11" s="47" t="s">
        <v>767</v>
      </c>
      <c r="I11" s="68" t="s">
        <v>1338</v>
      </c>
      <c r="J11" s="43">
        <v>4</v>
      </c>
      <c r="K11" s="61" t="s">
        <v>811</v>
      </c>
      <c r="L11" s="43">
        <v>8</v>
      </c>
      <c r="M11" s="68" t="s">
        <v>1344</v>
      </c>
      <c r="N11" s="45"/>
      <c r="O11" s="47" t="s">
        <v>767</v>
      </c>
      <c r="P11" s="68" t="s">
        <v>2036</v>
      </c>
      <c r="Q11" s="43">
        <v>3</v>
      </c>
      <c r="R11" s="61" t="s">
        <v>811</v>
      </c>
      <c r="S11" s="43">
        <v>8</v>
      </c>
      <c r="T11" s="68" t="s">
        <v>1826</v>
      </c>
      <c r="U11" s="48">
        <v>5</v>
      </c>
      <c r="V11" s="59" t="s">
        <v>795</v>
      </c>
      <c r="W11" s="59" t="s">
        <v>796</v>
      </c>
    </row>
    <row r="12" spans="1:23" ht="13.5">
      <c r="A12" s="52"/>
      <c r="B12" s="52"/>
      <c r="C12" s="52">
        <f>SUM(C5:C11)</f>
        <v>29</v>
      </c>
      <c r="D12" s="52"/>
      <c r="E12" s="52">
        <f>SUM(E5:E11)</f>
        <v>35</v>
      </c>
      <c r="F12" s="52"/>
      <c r="G12" s="52"/>
      <c r="H12" s="70"/>
      <c r="I12" s="70"/>
      <c r="J12" s="70">
        <f>SUM(J5:J11)</f>
        <v>36</v>
      </c>
      <c r="K12" s="70"/>
      <c r="L12" s="70">
        <f>SUM(L5:L11)</f>
        <v>13</v>
      </c>
      <c r="M12" s="70"/>
      <c r="N12" s="52"/>
      <c r="O12" s="52"/>
      <c r="P12" s="52"/>
      <c r="Q12" s="52">
        <f>SUM(Q5:Q11)</f>
        <v>35</v>
      </c>
      <c r="R12" s="52"/>
      <c r="S12" s="52">
        <f>SUM(S5:S11)</f>
        <v>22</v>
      </c>
      <c r="T12" s="52"/>
      <c r="V12" s="59"/>
      <c r="W12" s="59"/>
    </row>
    <row r="13" spans="1:20" ht="13.5">
      <c r="A13" s="47" t="s">
        <v>755</v>
      </c>
      <c r="B13" s="67" t="s">
        <v>1269</v>
      </c>
      <c r="C13" s="212" t="s">
        <v>756</v>
      </c>
      <c r="D13" s="212"/>
      <c r="E13" s="212"/>
      <c r="F13" s="67" t="s">
        <v>1292</v>
      </c>
      <c r="G13" s="45"/>
      <c r="H13" s="47" t="s">
        <v>755</v>
      </c>
      <c r="I13" s="67" t="s">
        <v>1861</v>
      </c>
      <c r="J13" s="212" t="s">
        <v>756</v>
      </c>
      <c r="K13" s="212"/>
      <c r="L13" s="212"/>
      <c r="M13" s="67" t="s">
        <v>1305</v>
      </c>
      <c r="N13" s="45"/>
      <c r="O13" s="47" t="s">
        <v>755</v>
      </c>
      <c r="P13" s="67" t="s">
        <v>2127</v>
      </c>
      <c r="Q13" s="212" t="s">
        <v>756</v>
      </c>
      <c r="R13" s="212"/>
      <c r="S13" s="212"/>
      <c r="T13" s="67" t="s">
        <v>2034</v>
      </c>
    </row>
    <row r="14" spans="1:20" ht="13.5">
      <c r="A14" s="49" t="s">
        <v>757</v>
      </c>
      <c r="B14" s="49" t="s">
        <v>758</v>
      </c>
      <c r="C14" s="212" t="s">
        <v>759</v>
      </c>
      <c r="D14" s="212"/>
      <c r="E14" s="212"/>
      <c r="F14" s="49" t="s">
        <v>760</v>
      </c>
      <c r="G14" s="50"/>
      <c r="H14" s="49" t="s">
        <v>757</v>
      </c>
      <c r="I14" s="49" t="s">
        <v>758</v>
      </c>
      <c r="J14" s="212" t="s">
        <v>759</v>
      </c>
      <c r="K14" s="212"/>
      <c r="L14" s="212"/>
      <c r="M14" s="49" t="s">
        <v>760</v>
      </c>
      <c r="N14" s="50"/>
      <c r="O14" s="49" t="s">
        <v>757</v>
      </c>
      <c r="P14" s="49" t="s">
        <v>758</v>
      </c>
      <c r="Q14" s="212" t="s">
        <v>759</v>
      </c>
      <c r="R14" s="212"/>
      <c r="S14" s="212"/>
      <c r="T14" s="49" t="s">
        <v>760</v>
      </c>
    </row>
    <row r="15" spans="1:20" ht="13.5">
      <c r="A15" s="46">
        <v>2</v>
      </c>
      <c r="B15" s="64" t="str">
        <f>W4</f>
        <v>ミナミテニスクラブＤ</v>
      </c>
      <c r="C15" s="42">
        <v>3</v>
      </c>
      <c r="D15" s="43" t="s">
        <v>761</v>
      </c>
      <c r="E15" s="42">
        <v>2</v>
      </c>
      <c r="F15" s="61" t="str">
        <f>W3</f>
        <v>ABB日本ベーレーＡ</v>
      </c>
      <c r="G15" s="45"/>
      <c r="H15" s="69">
        <v>3</v>
      </c>
      <c r="I15" s="64" t="str">
        <f>W2</f>
        <v>ラ・ポームＴＳ</v>
      </c>
      <c r="J15" s="63">
        <v>4</v>
      </c>
      <c r="K15" s="61" t="s">
        <v>761</v>
      </c>
      <c r="L15" s="63">
        <v>1</v>
      </c>
      <c r="M15" s="61" t="str">
        <f>W3</f>
        <v>ABB日本ベーレーＡ</v>
      </c>
      <c r="N15" s="45"/>
      <c r="O15" s="69">
        <v>3</v>
      </c>
      <c r="P15" s="62" t="str">
        <f>W5</f>
        <v>トヨタ東富士</v>
      </c>
      <c r="Q15" s="63">
        <v>1</v>
      </c>
      <c r="R15" s="61" t="s">
        <v>761</v>
      </c>
      <c r="S15" s="63">
        <v>4</v>
      </c>
      <c r="T15" s="63" t="str">
        <f>W4</f>
        <v>ミナミテニスクラブＤ</v>
      </c>
    </row>
    <row r="16" spans="1:20" ht="13.5">
      <c r="A16" s="51" t="s">
        <v>762</v>
      </c>
      <c r="B16" s="49" t="s">
        <v>763</v>
      </c>
      <c r="C16" s="212" t="s">
        <v>764</v>
      </c>
      <c r="D16" s="212"/>
      <c r="E16" s="212"/>
      <c r="F16" s="49" t="s">
        <v>763</v>
      </c>
      <c r="G16" s="50"/>
      <c r="H16" s="51" t="s">
        <v>762</v>
      </c>
      <c r="I16" s="49" t="s">
        <v>763</v>
      </c>
      <c r="J16" s="212" t="s">
        <v>764</v>
      </c>
      <c r="K16" s="212"/>
      <c r="L16" s="212"/>
      <c r="M16" s="49" t="s">
        <v>763</v>
      </c>
      <c r="N16" s="50"/>
      <c r="O16" s="51" t="s">
        <v>762</v>
      </c>
      <c r="P16" s="49" t="s">
        <v>763</v>
      </c>
      <c r="Q16" s="212" t="s">
        <v>764</v>
      </c>
      <c r="R16" s="212"/>
      <c r="S16" s="212"/>
      <c r="T16" s="49" t="s">
        <v>763</v>
      </c>
    </row>
    <row r="17" spans="1:20" ht="13.5">
      <c r="A17" s="211" t="s">
        <v>768</v>
      </c>
      <c r="B17" s="68" t="s">
        <v>1293</v>
      </c>
      <c r="C17" s="213">
        <v>3</v>
      </c>
      <c r="D17" s="214" t="s">
        <v>803</v>
      </c>
      <c r="E17" s="213">
        <v>8</v>
      </c>
      <c r="F17" s="68" t="s">
        <v>1300</v>
      </c>
      <c r="G17" s="45"/>
      <c r="H17" s="211" t="s">
        <v>768</v>
      </c>
      <c r="I17" s="68" t="s">
        <v>1339</v>
      </c>
      <c r="J17" s="213">
        <v>8</v>
      </c>
      <c r="K17" s="214" t="s">
        <v>803</v>
      </c>
      <c r="L17" s="213">
        <v>0</v>
      </c>
      <c r="M17" s="68" t="s">
        <v>1302</v>
      </c>
      <c r="N17" s="45"/>
      <c r="O17" s="211" t="s">
        <v>768</v>
      </c>
      <c r="P17" s="68" t="s">
        <v>1341</v>
      </c>
      <c r="Q17" s="213">
        <v>5</v>
      </c>
      <c r="R17" s="214" t="s">
        <v>803</v>
      </c>
      <c r="S17" s="213">
        <v>8</v>
      </c>
      <c r="T17" s="68" t="s">
        <v>1294</v>
      </c>
    </row>
    <row r="18" spans="1:20" ht="13.5">
      <c r="A18" s="211"/>
      <c r="B18" s="68" t="s">
        <v>1294</v>
      </c>
      <c r="C18" s="213"/>
      <c r="D18" s="213"/>
      <c r="E18" s="213"/>
      <c r="F18" s="68" t="s">
        <v>1301</v>
      </c>
      <c r="G18" s="45"/>
      <c r="H18" s="211"/>
      <c r="I18" s="68" t="s">
        <v>1340</v>
      </c>
      <c r="J18" s="213"/>
      <c r="K18" s="213"/>
      <c r="L18" s="213"/>
      <c r="M18" s="68" t="s">
        <v>1824</v>
      </c>
      <c r="N18" s="45"/>
      <c r="O18" s="211"/>
      <c r="P18" s="68" t="s">
        <v>1991</v>
      </c>
      <c r="Q18" s="213"/>
      <c r="R18" s="213"/>
      <c r="S18" s="213"/>
      <c r="T18" s="68" t="s">
        <v>1299</v>
      </c>
    </row>
    <row r="19" spans="1:20" ht="13.5">
      <c r="A19" s="211" t="s">
        <v>769</v>
      </c>
      <c r="B19" s="68" t="s">
        <v>1295</v>
      </c>
      <c r="C19" s="213">
        <v>8</v>
      </c>
      <c r="D19" s="214" t="s">
        <v>805</v>
      </c>
      <c r="E19" s="213">
        <v>4</v>
      </c>
      <c r="F19" s="68" t="s">
        <v>1302</v>
      </c>
      <c r="G19" s="45"/>
      <c r="H19" s="211" t="s">
        <v>769</v>
      </c>
      <c r="I19" s="68" t="s">
        <v>1888</v>
      </c>
      <c r="J19" s="213">
        <v>8</v>
      </c>
      <c r="K19" s="214" t="s">
        <v>805</v>
      </c>
      <c r="L19" s="213">
        <v>2</v>
      </c>
      <c r="M19" s="68" t="s">
        <v>1300</v>
      </c>
      <c r="N19" s="45"/>
      <c r="O19" s="211" t="s">
        <v>769</v>
      </c>
      <c r="P19" s="68" t="s">
        <v>1992</v>
      </c>
      <c r="Q19" s="213">
        <v>5</v>
      </c>
      <c r="R19" s="214" t="s">
        <v>805</v>
      </c>
      <c r="S19" s="213">
        <v>8</v>
      </c>
      <c r="T19" s="68" t="s">
        <v>1295</v>
      </c>
    </row>
    <row r="20" spans="1:22" ht="13.5">
      <c r="A20" s="211"/>
      <c r="B20" s="68" t="s">
        <v>1296</v>
      </c>
      <c r="C20" s="213"/>
      <c r="D20" s="213"/>
      <c r="E20" s="213"/>
      <c r="F20" s="68" t="s">
        <v>1303</v>
      </c>
      <c r="G20" s="45"/>
      <c r="H20" s="211"/>
      <c r="I20" s="68" t="s">
        <v>1337</v>
      </c>
      <c r="J20" s="213"/>
      <c r="K20" s="213"/>
      <c r="L20" s="213"/>
      <c r="M20" s="68" t="s">
        <v>1301</v>
      </c>
      <c r="N20" s="45"/>
      <c r="O20" s="211"/>
      <c r="P20" s="68" t="s">
        <v>1993</v>
      </c>
      <c r="Q20" s="213"/>
      <c r="R20" s="213"/>
      <c r="S20" s="213"/>
      <c r="T20" s="68" t="s">
        <v>1296</v>
      </c>
      <c r="V20" s="71"/>
    </row>
    <row r="21" spans="1:20" ht="13.5">
      <c r="A21" s="47" t="s">
        <v>765</v>
      </c>
      <c r="B21" s="68" t="s">
        <v>1297</v>
      </c>
      <c r="C21" s="43">
        <v>8</v>
      </c>
      <c r="D21" s="61" t="s">
        <v>808</v>
      </c>
      <c r="E21" s="43">
        <v>1</v>
      </c>
      <c r="F21" s="68" t="s">
        <v>1302</v>
      </c>
      <c r="G21" s="45"/>
      <c r="H21" s="47" t="s">
        <v>765</v>
      </c>
      <c r="I21" s="68" t="s">
        <v>1340</v>
      </c>
      <c r="J21" s="43">
        <v>8</v>
      </c>
      <c r="K21" s="61" t="s">
        <v>808</v>
      </c>
      <c r="L21" s="43">
        <v>1</v>
      </c>
      <c r="M21" s="68" t="s">
        <v>1302</v>
      </c>
      <c r="N21" s="45"/>
      <c r="O21" s="47" t="s">
        <v>765</v>
      </c>
      <c r="P21" s="68" t="s">
        <v>1993</v>
      </c>
      <c r="Q21" s="43">
        <v>6</v>
      </c>
      <c r="R21" s="61" t="s">
        <v>808</v>
      </c>
      <c r="S21" s="43">
        <v>8</v>
      </c>
      <c r="T21" s="68" t="s">
        <v>1299</v>
      </c>
    </row>
    <row r="22" spans="1:20" ht="13.5">
      <c r="A22" s="47" t="s">
        <v>766</v>
      </c>
      <c r="B22" s="68" t="s">
        <v>1298</v>
      </c>
      <c r="C22" s="43">
        <v>6</v>
      </c>
      <c r="D22" s="61" t="s">
        <v>804</v>
      </c>
      <c r="E22" s="43">
        <v>8</v>
      </c>
      <c r="F22" s="68" t="s">
        <v>1304</v>
      </c>
      <c r="G22" s="45"/>
      <c r="H22" s="47" t="s">
        <v>766</v>
      </c>
      <c r="I22" s="68" t="s">
        <v>1337</v>
      </c>
      <c r="J22" s="43">
        <v>8</v>
      </c>
      <c r="K22" s="61" t="s">
        <v>804</v>
      </c>
      <c r="L22" s="43">
        <v>0</v>
      </c>
      <c r="M22" s="68" t="s">
        <v>1824</v>
      </c>
      <c r="N22" s="45"/>
      <c r="O22" s="47" t="s">
        <v>766</v>
      </c>
      <c r="P22" s="68" t="s">
        <v>1991</v>
      </c>
      <c r="Q22" s="43">
        <v>8</v>
      </c>
      <c r="R22" s="61" t="s">
        <v>804</v>
      </c>
      <c r="S22" s="43">
        <v>3</v>
      </c>
      <c r="T22" s="68" t="s">
        <v>1296</v>
      </c>
    </row>
    <row r="23" spans="1:20" ht="13.5">
      <c r="A23" s="47" t="s">
        <v>767</v>
      </c>
      <c r="B23" s="68" t="s">
        <v>1299</v>
      </c>
      <c r="C23" s="43">
        <v>8</v>
      </c>
      <c r="D23" s="61" t="s">
        <v>811</v>
      </c>
      <c r="E23" s="43">
        <v>0</v>
      </c>
      <c r="F23" s="68" t="s">
        <v>1301</v>
      </c>
      <c r="G23" s="45"/>
      <c r="H23" s="47" t="s">
        <v>767</v>
      </c>
      <c r="I23" s="68" t="s">
        <v>1339</v>
      </c>
      <c r="J23" s="43">
        <v>5</v>
      </c>
      <c r="K23" s="61" t="s">
        <v>811</v>
      </c>
      <c r="L23" s="43">
        <v>8</v>
      </c>
      <c r="M23" s="68" t="s">
        <v>1304</v>
      </c>
      <c r="N23" s="45"/>
      <c r="O23" s="47" t="s">
        <v>767</v>
      </c>
      <c r="P23" s="68" t="s">
        <v>1992</v>
      </c>
      <c r="Q23" s="43">
        <v>0</v>
      </c>
      <c r="R23" s="61" t="s">
        <v>811</v>
      </c>
      <c r="S23" s="43">
        <v>8</v>
      </c>
      <c r="T23" s="68" t="s">
        <v>1297</v>
      </c>
    </row>
    <row r="24" spans="1:20" ht="13.5">
      <c r="A24" s="52"/>
      <c r="B24" s="52"/>
      <c r="C24" s="52">
        <f>SUM(C17:C23)</f>
        <v>33</v>
      </c>
      <c r="D24" s="52"/>
      <c r="E24" s="52">
        <f>SUM(E17:E23)</f>
        <v>21</v>
      </c>
      <c r="F24" s="52"/>
      <c r="G24" s="52"/>
      <c r="H24" s="52"/>
      <c r="I24" s="52"/>
      <c r="J24" s="52">
        <f>SUM(J17:J23)</f>
        <v>37</v>
      </c>
      <c r="K24" s="52"/>
      <c r="L24" s="52">
        <f>SUM(L17:L23)</f>
        <v>11</v>
      </c>
      <c r="M24" s="52"/>
      <c r="N24" s="52"/>
      <c r="O24" s="52"/>
      <c r="P24" s="52"/>
      <c r="Q24" s="52">
        <f>SUM(Q17:Q23)</f>
        <v>24</v>
      </c>
      <c r="R24" s="52"/>
      <c r="S24" s="52">
        <f>SUM(S17:S23)</f>
        <v>35</v>
      </c>
      <c r="T24" s="52"/>
    </row>
    <row r="25" spans="1:20" ht="13.5">
      <c r="A25" s="47" t="s">
        <v>755</v>
      </c>
      <c r="B25" s="67" t="s">
        <v>1801</v>
      </c>
      <c r="C25" s="212" t="s">
        <v>756</v>
      </c>
      <c r="D25" s="212"/>
      <c r="E25" s="212"/>
      <c r="F25" s="67" t="s">
        <v>1305</v>
      </c>
      <c r="G25" s="45"/>
      <c r="H25" s="47" t="s">
        <v>755</v>
      </c>
      <c r="I25" s="67" t="s">
        <v>1269</v>
      </c>
      <c r="J25" s="212" t="s">
        <v>756</v>
      </c>
      <c r="K25" s="212"/>
      <c r="L25" s="212"/>
      <c r="M25" s="67" t="s">
        <v>1214</v>
      </c>
      <c r="N25" s="45"/>
      <c r="O25" s="47" t="s">
        <v>755</v>
      </c>
      <c r="P25" s="67" t="s">
        <v>1872</v>
      </c>
      <c r="Q25" s="212" t="s">
        <v>756</v>
      </c>
      <c r="R25" s="212"/>
      <c r="S25" s="212"/>
      <c r="T25" s="67" t="s">
        <v>1889</v>
      </c>
    </row>
    <row r="26" spans="1:20" ht="13.5">
      <c r="A26" s="49" t="s">
        <v>757</v>
      </c>
      <c r="B26" s="49" t="s">
        <v>758</v>
      </c>
      <c r="C26" s="212" t="s">
        <v>759</v>
      </c>
      <c r="D26" s="212"/>
      <c r="E26" s="212"/>
      <c r="F26" s="49" t="s">
        <v>760</v>
      </c>
      <c r="G26" s="50"/>
      <c r="H26" s="49" t="s">
        <v>757</v>
      </c>
      <c r="I26" s="49" t="s">
        <v>758</v>
      </c>
      <c r="J26" s="212" t="s">
        <v>759</v>
      </c>
      <c r="K26" s="212"/>
      <c r="L26" s="212"/>
      <c r="M26" s="49" t="s">
        <v>760</v>
      </c>
      <c r="N26" s="50"/>
      <c r="O26" s="49" t="s">
        <v>757</v>
      </c>
      <c r="P26" s="49" t="s">
        <v>758</v>
      </c>
      <c r="Q26" s="212" t="s">
        <v>759</v>
      </c>
      <c r="R26" s="212"/>
      <c r="S26" s="212"/>
      <c r="T26" s="49" t="s">
        <v>760</v>
      </c>
    </row>
    <row r="27" spans="1:20" ht="13.5">
      <c r="A27" s="46">
        <v>4</v>
      </c>
      <c r="B27" s="62" t="str">
        <f>W3</f>
        <v>ABB日本ベーレーＡ</v>
      </c>
      <c r="C27" s="42">
        <v>3</v>
      </c>
      <c r="D27" s="43" t="s">
        <v>761</v>
      </c>
      <c r="E27" s="42">
        <v>2</v>
      </c>
      <c r="F27" s="63" t="str">
        <f>W1</f>
        <v>ミスジャッジ</v>
      </c>
      <c r="G27" s="45"/>
      <c r="H27" s="46">
        <v>4</v>
      </c>
      <c r="I27" s="64" t="str">
        <f>W4</f>
        <v>ミナミテニスクラブＤ</v>
      </c>
      <c r="J27" s="42">
        <v>0</v>
      </c>
      <c r="K27" s="43" t="s">
        <v>761</v>
      </c>
      <c r="L27" s="42">
        <v>5</v>
      </c>
      <c r="M27" s="63" t="str">
        <f>W2</f>
        <v>ラ・ポームＴＳ</v>
      </c>
      <c r="N27" s="45"/>
      <c r="O27" s="46">
        <v>5</v>
      </c>
      <c r="P27" s="64" t="str">
        <f>W1</f>
        <v>ミスジャッジ</v>
      </c>
      <c r="Q27" s="42">
        <v>0</v>
      </c>
      <c r="R27" s="43" t="s">
        <v>761</v>
      </c>
      <c r="S27" s="42">
        <v>5</v>
      </c>
      <c r="T27" s="63" t="str">
        <f>W2</f>
        <v>ラ・ポームＴＳ</v>
      </c>
    </row>
    <row r="28" spans="1:20" ht="13.5">
      <c r="A28" s="51" t="s">
        <v>762</v>
      </c>
      <c r="B28" s="49" t="s">
        <v>763</v>
      </c>
      <c r="C28" s="212" t="s">
        <v>764</v>
      </c>
      <c r="D28" s="212"/>
      <c r="E28" s="212"/>
      <c r="F28" s="49" t="s">
        <v>763</v>
      </c>
      <c r="G28" s="50"/>
      <c r="H28" s="51" t="s">
        <v>762</v>
      </c>
      <c r="I28" s="49" t="s">
        <v>763</v>
      </c>
      <c r="J28" s="212" t="s">
        <v>764</v>
      </c>
      <c r="K28" s="212"/>
      <c r="L28" s="212"/>
      <c r="M28" s="49" t="s">
        <v>763</v>
      </c>
      <c r="N28" s="50"/>
      <c r="O28" s="51" t="s">
        <v>762</v>
      </c>
      <c r="P28" s="49" t="s">
        <v>763</v>
      </c>
      <c r="Q28" s="212" t="s">
        <v>764</v>
      </c>
      <c r="R28" s="212"/>
      <c r="S28" s="212"/>
      <c r="T28" s="49" t="s">
        <v>763</v>
      </c>
    </row>
    <row r="29" spans="1:20" ht="13.5">
      <c r="A29" s="211" t="s">
        <v>768</v>
      </c>
      <c r="B29" s="68" t="s">
        <v>1300</v>
      </c>
      <c r="C29" s="213">
        <v>2</v>
      </c>
      <c r="D29" s="214" t="s">
        <v>803</v>
      </c>
      <c r="E29" s="213">
        <v>8</v>
      </c>
      <c r="F29" s="68" t="s">
        <v>1826</v>
      </c>
      <c r="G29" s="45"/>
      <c r="H29" s="211" t="s">
        <v>768</v>
      </c>
      <c r="I29" s="68" t="s">
        <v>1293</v>
      </c>
      <c r="J29" s="213">
        <v>0</v>
      </c>
      <c r="K29" s="214" t="s">
        <v>803</v>
      </c>
      <c r="L29" s="213">
        <v>8</v>
      </c>
      <c r="M29" s="68" t="s">
        <v>1337</v>
      </c>
      <c r="N29" s="45"/>
      <c r="O29" s="211" t="s">
        <v>768</v>
      </c>
      <c r="P29" s="68" t="s">
        <v>1826</v>
      </c>
      <c r="Q29" s="213">
        <v>1</v>
      </c>
      <c r="R29" s="214" t="s">
        <v>803</v>
      </c>
      <c r="S29" s="213">
        <v>8</v>
      </c>
      <c r="T29" s="68" t="s">
        <v>1340</v>
      </c>
    </row>
    <row r="30" spans="1:20" ht="13.5">
      <c r="A30" s="211"/>
      <c r="B30" s="68" t="s">
        <v>1301</v>
      </c>
      <c r="C30" s="213"/>
      <c r="D30" s="213"/>
      <c r="E30" s="213"/>
      <c r="F30" s="68" t="s">
        <v>1827</v>
      </c>
      <c r="G30" s="45"/>
      <c r="H30" s="211"/>
      <c r="I30" s="68" t="s">
        <v>1294</v>
      </c>
      <c r="J30" s="213"/>
      <c r="K30" s="213"/>
      <c r="L30" s="213"/>
      <c r="M30" s="68" t="s">
        <v>1338</v>
      </c>
      <c r="N30" s="45"/>
      <c r="O30" s="211"/>
      <c r="P30" s="68" t="s">
        <v>1830</v>
      </c>
      <c r="Q30" s="213"/>
      <c r="R30" s="213"/>
      <c r="S30" s="213"/>
      <c r="T30" s="68" t="s">
        <v>1337</v>
      </c>
    </row>
    <row r="31" spans="1:20" ht="13.5">
      <c r="A31" s="211" t="s">
        <v>769</v>
      </c>
      <c r="B31" s="68" t="s">
        <v>1304</v>
      </c>
      <c r="C31" s="213">
        <v>8</v>
      </c>
      <c r="D31" s="214" t="s">
        <v>805</v>
      </c>
      <c r="E31" s="213">
        <v>3</v>
      </c>
      <c r="F31" s="68" t="s">
        <v>1828</v>
      </c>
      <c r="G31" s="45"/>
      <c r="H31" s="211" t="s">
        <v>769</v>
      </c>
      <c r="I31" s="68" t="s">
        <v>1295</v>
      </c>
      <c r="J31" s="213">
        <v>3</v>
      </c>
      <c r="K31" s="214" t="s">
        <v>805</v>
      </c>
      <c r="L31" s="213">
        <v>8</v>
      </c>
      <c r="M31" s="68" t="s">
        <v>1339</v>
      </c>
      <c r="N31" s="45"/>
      <c r="O31" s="211" t="s">
        <v>769</v>
      </c>
      <c r="P31" s="68" t="s">
        <v>1890</v>
      </c>
      <c r="Q31" s="213">
        <v>1</v>
      </c>
      <c r="R31" s="214" t="s">
        <v>805</v>
      </c>
      <c r="S31" s="213">
        <v>8</v>
      </c>
      <c r="T31" s="68" t="s">
        <v>1888</v>
      </c>
    </row>
    <row r="32" spans="1:20" ht="13.5">
      <c r="A32" s="211"/>
      <c r="B32" s="68" t="s">
        <v>1824</v>
      </c>
      <c r="C32" s="213"/>
      <c r="D32" s="213"/>
      <c r="E32" s="213"/>
      <c r="F32" s="68" t="s">
        <v>1829</v>
      </c>
      <c r="G32" s="45"/>
      <c r="H32" s="211"/>
      <c r="I32" s="68" t="s">
        <v>1296</v>
      </c>
      <c r="J32" s="213"/>
      <c r="K32" s="213"/>
      <c r="L32" s="213"/>
      <c r="M32" s="68" t="s">
        <v>1340</v>
      </c>
      <c r="N32" s="45"/>
      <c r="O32" s="211"/>
      <c r="P32" s="68" t="s">
        <v>1828</v>
      </c>
      <c r="Q32" s="213"/>
      <c r="R32" s="213"/>
      <c r="S32" s="213"/>
      <c r="T32" s="68" t="s">
        <v>1339</v>
      </c>
    </row>
    <row r="33" spans="1:20" ht="13.5">
      <c r="A33" s="47" t="s">
        <v>765</v>
      </c>
      <c r="B33" s="68" t="s">
        <v>1825</v>
      </c>
      <c r="C33" s="43">
        <v>8</v>
      </c>
      <c r="D33" s="61" t="s">
        <v>808</v>
      </c>
      <c r="E33" s="43">
        <v>0</v>
      </c>
      <c r="F33" s="68" t="s">
        <v>1827</v>
      </c>
      <c r="G33" s="45"/>
      <c r="H33" s="47" t="s">
        <v>765</v>
      </c>
      <c r="I33" s="68" t="s">
        <v>1297</v>
      </c>
      <c r="J33" s="43">
        <v>1</v>
      </c>
      <c r="K33" s="61" t="s">
        <v>808</v>
      </c>
      <c r="L33" s="43">
        <v>8</v>
      </c>
      <c r="M33" s="68" t="s">
        <v>1340</v>
      </c>
      <c r="N33" s="45"/>
      <c r="O33" s="47" t="s">
        <v>765</v>
      </c>
      <c r="P33" s="68" t="s">
        <v>1891</v>
      </c>
      <c r="Q33" s="43">
        <v>7</v>
      </c>
      <c r="R33" s="61" t="s">
        <v>808</v>
      </c>
      <c r="S33" s="43">
        <v>9</v>
      </c>
      <c r="T33" s="68" t="s">
        <v>1339</v>
      </c>
    </row>
    <row r="34" spans="1:20" ht="13.5">
      <c r="A34" s="47" t="s">
        <v>766</v>
      </c>
      <c r="B34" s="68" t="s">
        <v>1302</v>
      </c>
      <c r="C34" s="43">
        <v>3</v>
      </c>
      <c r="D34" s="61" t="s">
        <v>804</v>
      </c>
      <c r="E34" s="43">
        <v>8</v>
      </c>
      <c r="F34" s="68" t="s">
        <v>1830</v>
      </c>
      <c r="G34" s="45"/>
      <c r="H34" s="47" t="s">
        <v>766</v>
      </c>
      <c r="I34" s="68" t="s">
        <v>1298</v>
      </c>
      <c r="J34" s="43">
        <v>1</v>
      </c>
      <c r="K34" s="61" t="s">
        <v>804</v>
      </c>
      <c r="L34" s="43">
        <v>8</v>
      </c>
      <c r="M34" s="68" t="s">
        <v>1337</v>
      </c>
      <c r="N34" s="45"/>
      <c r="O34" s="47" t="s">
        <v>766</v>
      </c>
      <c r="P34" s="68" t="s">
        <v>1826</v>
      </c>
      <c r="Q34" s="43">
        <v>0</v>
      </c>
      <c r="R34" s="61" t="s">
        <v>804</v>
      </c>
      <c r="S34" s="43">
        <v>8</v>
      </c>
      <c r="T34" s="68" t="s">
        <v>1337</v>
      </c>
    </row>
    <row r="35" spans="1:20" ht="13.5">
      <c r="A35" s="47" t="s">
        <v>767</v>
      </c>
      <c r="B35" s="68" t="s">
        <v>1824</v>
      </c>
      <c r="C35" s="43">
        <v>8</v>
      </c>
      <c r="D35" s="61" t="s">
        <v>811</v>
      </c>
      <c r="E35" s="43">
        <v>0</v>
      </c>
      <c r="F35" s="68" t="s">
        <v>1828</v>
      </c>
      <c r="G35" s="45"/>
      <c r="H35" s="47" t="s">
        <v>767</v>
      </c>
      <c r="I35" s="68" t="s">
        <v>1296</v>
      </c>
      <c r="J35" s="43">
        <v>2</v>
      </c>
      <c r="K35" s="61" t="s">
        <v>811</v>
      </c>
      <c r="L35" s="43">
        <v>8</v>
      </c>
      <c r="M35" s="68" t="s">
        <v>1339</v>
      </c>
      <c r="N35" s="45"/>
      <c r="O35" s="47" t="s">
        <v>767</v>
      </c>
      <c r="P35" s="68" t="s">
        <v>1830</v>
      </c>
      <c r="Q35" s="43">
        <v>0</v>
      </c>
      <c r="R35" s="61" t="s">
        <v>811</v>
      </c>
      <c r="S35" s="43">
        <v>8</v>
      </c>
      <c r="T35" s="68" t="s">
        <v>1340</v>
      </c>
    </row>
    <row r="36" spans="1:20" ht="13.5">
      <c r="A36" s="52"/>
      <c r="B36" s="52"/>
      <c r="C36" s="52">
        <f>SUM(C29:C35)</f>
        <v>29</v>
      </c>
      <c r="D36" s="52"/>
      <c r="E36" s="52">
        <f>SUM(E29:E35)</f>
        <v>19</v>
      </c>
      <c r="F36" s="52"/>
      <c r="G36" s="52"/>
      <c r="H36" s="52"/>
      <c r="I36" s="52"/>
      <c r="J36" s="52">
        <f>SUM(J29:J35)</f>
        <v>7</v>
      </c>
      <c r="K36" s="52"/>
      <c r="L36" s="52">
        <f>SUM(L29:L35)</f>
        <v>40</v>
      </c>
      <c r="M36" s="52"/>
      <c r="N36" s="52"/>
      <c r="O36" s="52"/>
      <c r="P36" s="52"/>
      <c r="Q36" s="52">
        <f>SUM(Q29:Q35)</f>
        <v>9</v>
      </c>
      <c r="R36" s="52"/>
      <c r="S36" s="52">
        <f>SUM(S29:S35)</f>
        <v>41</v>
      </c>
      <c r="T36" s="52"/>
    </row>
    <row r="37" spans="1:20" ht="13.5">
      <c r="A37" s="47" t="s">
        <v>755</v>
      </c>
      <c r="B37" s="67" t="s">
        <v>1990</v>
      </c>
      <c r="C37" s="212" t="s">
        <v>756</v>
      </c>
      <c r="D37" s="212"/>
      <c r="E37" s="212"/>
      <c r="F37" s="67" t="s">
        <v>1305</v>
      </c>
      <c r="G37" s="45"/>
      <c r="H37" s="53"/>
      <c r="I37" s="74"/>
      <c r="J37" s="53"/>
      <c r="K37" s="53"/>
      <c r="L37" s="53"/>
      <c r="M37" s="74"/>
      <c r="N37" s="45"/>
      <c r="O37" s="53"/>
      <c r="P37" s="74"/>
      <c r="Q37" s="53"/>
      <c r="R37" s="53"/>
      <c r="S37" s="53"/>
      <c r="T37" s="74"/>
    </row>
    <row r="38" spans="1:20" ht="13.5">
      <c r="A38" s="49" t="s">
        <v>757</v>
      </c>
      <c r="B38" s="49" t="s">
        <v>758</v>
      </c>
      <c r="C38" s="212" t="s">
        <v>759</v>
      </c>
      <c r="D38" s="212"/>
      <c r="E38" s="212"/>
      <c r="F38" s="49" t="s">
        <v>760</v>
      </c>
      <c r="G38" s="50"/>
      <c r="H38" s="53"/>
      <c r="I38" s="53"/>
      <c r="J38" s="53"/>
      <c r="K38" s="53"/>
      <c r="L38" s="53"/>
      <c r="M38" s="53"/>
      <c r="N38" s="50"/>
      <c r="O38" s="53"/>
      <c r="P38" s="53"/>
      <c r="Q38" s="53"/>
      <c r="R38" s="53"/>
      <c r="S38" s="53"/>
      <c r="T38" s="53"/>
    </row>
    <row r="39" spans="1:20" ht="13.5">
      <c r="A39" s="46">
        <v>5</v>
      </c>
      <c r="B39" s="62" t="str">
        <f>W3</f>
        <v>ABB日本ベーレーＡ</v>
      </c>
      <c r="C39" s="36">
        <v>1</v>
      </c>
      <c r="D39" s="43" t="s">
        <v>761</v>
      </c>
      <c r="E39" s="36">
        <v>4</v>
      </c>
      <c r="F39" s="63" t="str">
        <f>W5</f>
        <v>トヨタ東富士</v>
      </c>
      <c r="G39" s="45"/>
      <c r="H39" s="53"/>
      <c r="I39" s="74"/>
      <c r="J39" s="74"/>
      <c r="K39" s="75"/>
      <c r="L39" s="74"/>
      <c r="M39" s="74"/>
      <c r="N39" s="45"/>
      <c r="O39" s="53"/>
      <c r="P39" s="74"/>
      <c r="Q39" s="74"/>
      <c r="R39" s="53"/>
      <c r="S39" s="74"/>
      <c r="T39" s="74"/>
    </row>
    <row r="40" spans="1:20" ht="13.5">
      <c r="A40" s="51" t="s">
        <v>762</v>
      </c>
      <c r="B40" s="49" t="s">
        <v>763</v>
      </c>
      <c r="C40" s="212" t="s">
        <v>764</v>
      </c>
      <c r="D40" s="212"/>
      <c r="E40" s="212"/>
      <c r="F40" s="49" t="s">
        <v>763</v>
      </c>
      <c r="G40" s="50"/>
      <c r="H40" s="53"/>
      <c r="I40" s="74"/>
      <c r="J40" s="53"/>
      <c r="K40" s="53"/>
      <c r="L40" s="53"/>
      <c r="M40" s="53"/>
      <c r="N40" s="50"/>
      <c r="O40" s="53"/>
      <c r="P40" s="53"/>
      <c r="Q40" s="53"/>
      <c r="R40" s="53"/>
      <c r="S40" s="53"/>
      <c r="T40" s="53"/>
    </row>
    <row r="41" spans="1:20" ht="13.5">
      <c r="A41" s="211" t="s">
        <v>768</v>
      </c>
      <c r="B41" s="68" t="s">
        <v>1300</v>
      </c>
      <c r="C41" s="213">
        <v>2</v>
      </c>
      <c r="D41" s="214" t="s">
        <v>803</v>
      </c>
      <c r="E41" s="213">
        <v>8</v>
      </c>
      <c r="F41" s="68" t="s">
        <v>1342</v>
      </c>
      <c r="G41" s="45"/>
      <c r="H41" s="53"/>
      <c r="I41" s="74"/>
      <c r="J41" s="53"/>
      <c r="K41" s="53"/>
      <c r="L41" s="53"/>
      <c r="M41" s="74"/>
      <c r="N41" s="45"/>
      <c r="O41" s="53"/>
      <c r="P41" s="74"/>
      <c r="Q41" s="53"/>
      <c r="R41" s="53"/>
      <c r="S41" s="53"/>
      <c r="T41" s="74"/>
    </row>
    <row r="42" spans="1:20" ht="13.5">
      <c r="A42" s="211"/>
      <c r="B42" s="68" t="s">
        <v>1301</v>
      </c>
      <c r="C42" s="213"/>
      <c r="D42" s="213"/>
      <c r="E42" s="213"/>
      <c r="F42" s="68" t="s">
        <v>1991</v>
      </c>
      <c r="G42" s="45"/>
      <c r="H42" s="53"/>
      <c r="I42" s="74"/>
      <c r="J42" s="53"/>
      <c r="K42" s="53"/>
      <c r="L42" s="53"/>
      <c r="M42" s="74"/>
      <c r="N42" s="45"/>
      <c r="O42" s="53"/>
      <c r="P42" s="74"/>
      <c r="Q42" s="53"/>
      <c r="R42" s="53"/>
      <c r="S42" s="53"/>
      <c r="T42" s="74"/>
    </row>
    <row r="43" spans="1:20" ht="13.5">
      <c r="A43" s="211" t="s">
        <v>769</v>
      </c>
      <c r="B43" s="68" t="s">
        <v>1302</v>
      </c>
      <c r="C43" s="213">
        <v>1</v>
      </c>
      <c r="D43" s="214" t="s">
        <v>805</v>
      </c>
      <c r="E43" s="213">
        <v>8</v>
      </c>
      <c r="F43" s="68" t="s">
        <v>1992</v>
      </c>
      <c r="G43" s="45"/>
      <c r="H43" s="53"/>
      <c r="I43" s="74"/>
      <c r="J43" s="53"/>
      <c r="K43" s="53"/>
      <c r="L43" s="53"/>
      <c r="M43" s="74"/>
      <c r="N43" s="45"/>
      <c r="O43" s="53"/>
      <c r="P43" s="74"/>
      <c r="Q43" s="53"/>
      <c r="R43" s="53"/>
      <c r="S43" s="53"/>
      <c r="T43" s="74"/>
    </row>
    <row r="44" spans="1:20" ht="13.5">
      <c r="A44" s="211"/>
      <c r="B44" s="68" t="s">
        <v>1303</v>
      </c>
      <c r="C44" s="213"/>
      <c r="D44" s="213"/>
      <c r="E44" s="213"/>
      <c r="F44" s="68" t="s">
        <v>1993</v>
      </c>
      <c r="G44" s="45"/>
      <c r="H44" s="53"/>
      <c r="I44" s="74"/>
      <c r="J44" s="53"/>
      <c r="K44" s="53"/>
      <c r="L44" s="53"/>
      <c r="M44" s="74"/>
      <c r="N44" s="45"/>
      <c r="O44" s="53"/>
      <c r="P44" s="74"/>
      <c r="Q44" s="53"/>
      <c r="R44" s="53"/>
      <c r="S44" s="53"/>
      <c r="T44" s="74"/>
    </row>
    <row r="45" spans="1:20" ht="13.5">
      <c r="A45" s="47" t="s">
        <v>765</v>
      </c>
      <c r="B45" s="68" t="s">
        <v>1994</v>
      </c>
      <c r="C45" s="43">
        <v>9</v>
      </c>
      <c r="D45" s="61" t="s">
        <v>808</v>
      </c>
      <c r="E45" s="43">
        <v>7</v>
      </c>
      <c r="F45" s="68" t="s">
        <v>1342</v>
      </c>
      <c r="G45" s="45"/>
      <c r="H45" s="53"/>
      <c r="I45" s="74"/>
      <c r="J45" s="53"/>
      <c r="K45" s="53"/>
      <c r="L45" s="53"/>
      <c r="M45" s="74"/>
      <c r="N45" s="45"/>
      <c r="O45" s="53"/>
      <c r="P45" s="74"/>
      <c r="Q45" s="53"/>
      <c r="R45" s="53"/>
      <c r="S45" s="53"/>
      <c r="T45" s="74"/>
    </row>
    <row r="46" spans="1:20" ht="13.5">
      <c r="A46" s="47" t="s">
        <v>766</v>
      </c>
      <c r="B46" s="68" t="s">
        <v>1302</v>
      </c>
      <c r="C46" s="43">
        <v>1</v>
      </c>
      <c r="D46" s="61" t="s">
        <v>804</v>
      </c>
      <c r="E46" s="43">
        <v>8</v>
      </c>
      <c r="F46" s="68" t="s">
        <v>1993</v>
      </c>
      <c r="G46" s="45"/>
      <c r="H46" s="53"/>
      <c r="I46" s="74"/>
      <c r="J46" s="53"/>
      <c r="K46" s="53"/>
      <c r="L46" s="53"/>
      <c r="M46" s="74"/>
      <c r="N46" s="45"/>
      <c r="O46" s="53"/>
      <c r="P46" s="74"/>
      <c r="Q46" s="53"/>
      <c r="R46" s="53"/>
      <c r="S46" s="53"/>
      <c r="T46" s="74"/>
    </row>
    <row r="47" spans="1:20" ht="13.5">
      <c r="A47" s="47" t="s">
        <v>767</v>
      </c>
      <c r="B47" s="68" t="s">
        <v>1300</v>
      </c>
      <c r="C47" s="43">
        <v>5</v>
      </c>
      <c r="D47" s="61" t="s">
        <v>811</v>
      </c>
      <c r="E47" s="43">
        <v>8</v>
      </c>
      <c r="F47" s="68" t="s">
        <v>1992</v>
      </c>
      <c r="G47" s="45"/>
      <c r="H47" s="53"/>
      <c r="I47" s="74"/>
      <c r="J47" s="53"/>
      <c r="K47" s="53"/>
      <c r="L47" s="53"/>
      <c r="M47" s="74"/>
      <c r="N47" s="45"/>
      <c r="O47" s="53"/>
      <c r="P47" s="74"/>
      <c r="Q47" s="53"/>
      <c r="R47" s="53"/>
      <c r="S47" s="53"/>
      <c r="T47" s="74"/>
    </row>
    <row r="48" spans="1:20" ht="13.5">
      <c r="A48" s="52"/>
      <c r="B48" s="52"/>
      <c r="C48" s="52">
        <f>SUM(C41:C47)</f>
        <v>18</v>
      </c>
      <c r="D48" s="52"/>
      <c r="E48" s="52">
        <f>SUM(E41:E47)</f>
        <v>39</v>
      </c>
      <c r="F48" s="52"/>
      <c r="G48" s="52"/>
      <c r="H48" s="55"/>
      <c r="I48" s="55"/>
      <c r="J48" s="55"/>
      <c r="K48" s="55"/>
      <c r="L48" s="55"/>
      <c r="M48" s="55"/>
      <c r="N48" s="52"/>
      <c r="O48" s="55"/>
      <c r="P48" s="55"/>
      <c r="Q48" s="55"/>
      <c r="R48" s="55"/>
      <c r="S48" s="55"/>
      <c r="T48" s="55"/>
    </row>
  </sheetData>
  <sheetProtection/>
  <mergeCells count="110">
    <mergeCell ref="A29:A30"/>
    <mergeCell ref="S31:S32"/>
    <mergeCell ref="C29:C30"/>
    <mergeCell ref="Q28:S28"/>
    <mergeCell ref="H31:H32"/>
    <mergeCell ref="J31:J32"/>
    <mergeCell ref="J29:J30"/>
    <mergeCell ref="K29:K30"/>
    <mergeCell ref="D29:D30"/>
    <mergeCell ref="E29:E30"/>
    <mergeCell ref="O29:O30"/>
    <mergeCell ref="Q29:Q30"/>
    <mergeCell ref="S29:S30"/>
    <mergeCell ref="H29:H30"/>
    <mergeCell ref="R29:R30"/>
    <mergeCell ref="C38:E38"/>
    <mergeCell ref="L31:L32"/>
    <mergeCell ref="K31:K32"/>
    <mergeCell ref="L29:L30"/>
    <mergeCell ref="R31:R32"/>
    <mergeCell ref="O31:O32"/>
    <mergeCell ref="Q31:Q32"/>
    <mergeCell ref="A31:A32"/>
    <mergeCell ref="C31:C32"/>
    <mergeCell ref="D31:D32"/>
    <mergeCell ref="E31:E32"/>
    <mergeCell ref="A43:A44"/>
    <mergeCell ref="C43:C44"/>
    <mergeCell ref="D43:D44"/>
    <mergeCell ref="C37:E37"/>
    <mergeCell ref="E43:E44"/>
    <mergeCell ref="A41:A42"/>
    <mergeCell ref="C41:C42"/>
    <mergeCell ref="D41:D42"/>
    <mergeCell ref="C40:E40"/>
    <mergeCell ref="E41:E42"/>
    <mergeCell ref="C28:E28"/>
    <mergeCell ref="J28:L28"/>
    <mergeCell ref="A19:A20"/>
    <mergeCell ref="L19:L20"/>
    <mergeCell ref="C19:C20"/>
    <mergeCell ref="A17:A18"/>
    <mergeCell ref="C17:C18"/>
    <mergeCell ref="D17:D18"/>
    <mergeCell ref="E17:E18"/>
    <mergeCell ref="R17:R18"/>
    <mergeCell ref="S17:S18"/>
    <mergeCell ref="H17:H18"/>
    <mergeCell ref="J17:J18"/>
    <mergeCell ref="K17:K18"/>
    <mergeCell ref="L17:L18"/>
    <mergeCell ref="O17:O18"/>
    <mergeCell ref="J14:L14"/>
    <mergeCell ref="A5:A6"/>
    <mergeCell ref="C5:C6"/>
    <mergeCell ref="D5:D6"/>
    <mergeCell ref="E5:E6"/>
    <mergeCell ref="A7:A8"/>
    <mergeCell ref="C7:C8"/>
    <mergeCell ref="D7:D8"/>
    <mergeCell ref="E7:E8"/>
    <mergeCell ref="K7:K8"/>
    <mergeCell ref="Q26:S26"/>
    <mergeCell ref="C26:E26"/>
    <mergeCell ref="J26:L26"/>
    <mergeCell ref="O19:O20"/>
    <mergeCell ref="H19:H20"/>
    <mergeCell ref="D19:D20"/>
    <mergeCell ref="E19:E20"/>
    <mergeCell ref="J19:J20"/>
    <mergeCell ref="Q14:S14"/>
    <mergeCell ref="Q25:S25"/>
    <mergeCell ref="C25:E25"/>
    <mergeCell ref="J25:L25"/>
    <mergeCell ref="Q19:Q20"/>
    <mergeCell ref="R19:R20"/>
    <mergeCell ref="S19:S20"/>
    <mergeCell ref="K19:K20"/>
    <mergeCell ref="Q17:Q18"/>
    <mergeCell ref="C14:E14"/>
    <mergeCell ref="S7:S8"/>
    <mergeCell ref="C16:E16"/>
    <mergeCell ref="J16:L16"/>
    <mergeCell ref="C1:E1"/>
    <mergeCell ref="C13:E13"/>
    <mergeCell ref="J13:L13"/>
    <mergeCell ref="H7:H8"/>
    <mergeCell ref="J7:J8"/>
    <mergeCell ref="H5:H6"/>
    <mergeCell ref="Q16:S16"/>
    <mergeCell ref="O7:O8"/>
    <mergeCell ref="Q13:S13"/>
    <mergeCell ref="Q1:S1"/>
    <mergeCell ref="Q2:S2"/>
    <mergeCell ref="Q4:S4"/>
    <mergeCell ref="S5:S6"/>
    <mergeCell ref="Q5:Q6"/>
    <mergeCell ref="R5:R6"/>
    <mergeCell ref="Q7:Q8"/>
    <mergeCell ref="R7:R8"/>
    <mergeCell ref="C2:E2"/>
    <mergeCell ref="C4:E4"/>
    <mergeCell ref="J1:L1"/>
    <mergeCell ref="O5:O6"/>
    <mergeCell ref="L7:L8"/>
    <mergeCell ref="J2:L2"/>
    <mergeCell ref="J4:L4"/>
    <mergeCell ref="J5:J6"/>
    <mergeCell ref="K5:K6"/>
    <mergeCell ref="L5:L6"/>
  </mergeCells>
  <printOptions/>
  <pageMargins left="0.17" right="0.15" top="0.984" bottom="0.984" header="0.54" footer="0.512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W48"/>
  <sheetViews>
    <sheetView zoomScale="75" zoomScaleNormal="75" zoomScalePageLayoutView="0" workbookViewId="0" topLeftCell="A1">
      <selection activeCell="Q28" sqref="Q28:S28"/>
    </sheetView>
  </sheetViews>
  <sheetFormatPr defaultColWidth="9.00390625" defaultRowHeight="13.5"/>
  <cols>
    <col min="1" max="1" width="6.75390625" style="48" bestFit="1" customWidth="1"/>
    <col min="2" max="2" width="12.125" style="48" customWidth="1"/>
    <col min="3" max="5" width="3.875" style="48" customWidth="1"/>
    <col min="6" max="6" width="12.25390625" style="48" customWidth="1"/>
    <col min="7" max="7" width="3.25390625" style="48" customWidth="1"/>
    <col min="8" max="8" width="6.75390625" style="48" customWidth="1"/>
    <col min="9" max="9" width="12.125" style="48" customWidth="1"/>
    <col min="10" max="12" width="3.875" style="48" customWidth="1"/>
    <col min="13" max="13" width="11.75390625" style="48" customWidth="1"/>
    <col min="14" max="14" width="3.00390625" style="48" customWidth="1"/>
    <col min="15" max="15" width="6.75390625" style="48" customWidth="1"/>
    <col min="16" max="16" width="12.125" style="48" customWidth="1"/>
    <col min="17" max="19" width="3.875" style="48" customWidth="1"/>
    <col min="20" max="20" width="11.625" style="48" customWidth="1"/>
    <col min="21" max="22" width="9.00390625" style="48" customWidth="1"/>
    <col min="23" max="23" width="21.00390625" style="48" customWidth="1"/>
    <col min="24" max="16384" width="9.00390625" style="48" customWidth="1"/>
  </cols>
  <sheetData>
    <row r="1" spans="1:23" ht="13.5">
      <c r="A1" s="47" t="s">
        <v>755</v>
      </c>
      <c r="B1" s="67" t="s">
        <v>1269</v>
      </c>
      <c r="C1" s="212" t="s">
        <v>756</v>
      </c>
      <c r="D1" s="212"/>
      <c r="E1" s="212"/>
      <c r="F1" s="67" t="s">
        <v>1305</v>
      </c>
      <c r="G1" s="45"/>
      <c r="H1" s="47" t="s">
        <v>755</v>
      </c>
      <c r="I1" s="67" t="s">
        <v>1478</v>
      </c>
      <c r="J1" s="212" t="s">
        <v>756</v>
      </c>
      <c r="K1" s="212"/>
      <c r="L1" s="212"/>
      <c r="M1" s="67" t="s">
        <v>1479</v>
      </c>
      <c r="N1" s="45"/>
      <c r="O1" s="47" t="s">
        <v>755</v>
      </c>
      <c r="P1" s="67" t="s">
        <v>1940</v>
      </c>
      <c r="Q1" s="212" t="s">
        <v>756</v>
      </c>
      <c r="R1" s="212"/>
      <c r="S1" s="212"/>
      <c r="T1" s="67" t="s">
        <v>1948</v>
      </c>
      <c r="W1" s="119" t="str">
        <f>'9thﾘｰｸﾞ戦ﾒﾝﾊﾞｰ'!C142</f>
        <v>ABB日本ベーレーB</v>
      </c>
    </row>
    <row r="2" spans="1:23" ht="13.5">
      <c r="A2" s="49" t="s">
        <v>757</v>
      </c>
      <c r="B2" s="49" t="s">
        <v>758</v>
      </c>
      <c r="C2" s="212" t="s">
        <v>759</v>
      </c>
      <c r="D2" s="212"/>
      <c r="E2" s="212"/>
      <c r="F2" s="49" t="s">
        <v>760</v>
      </c>
      <c r="G2" s="50"/>
      <c r="H2" s="49" t="s">
        <v>757</v>
      </c>
      <c r="I2" s="49" t="s">
        <v>758</v>
      </c>
      <c r="J2" s="212" t="s">
        <v>759</v>
      </c>
      <c r="K2" s="212"/>
      <c r="L2" s="212"/>
      <c r="M2" s="49" t="s">
        <v>760</v>
      </c>
      <c r="N2" s="50"/>
      <c r="O2" s="49" t="s">
        <v>757</v>
      </c>
      <c r="P2" s="49" t="s">
        <v>758</v>
      </c>
      <c r="Q2" s="212" t="s">
        <v>759</v>
      </c>
      <c r="R2" s="212"/>
      <c r="S2" s="212"/>
      <c r="T2" s="49" t="s">
        <v>760</v>
      </c>
      <c r="W2" s="119" t="str">
        <f>'9thﾘｰｸﾞ戦ﾒﾝﾊﾞｰ'!C143</f>
        <v>旭化成Ｃ</v>
      </c>
    </row>
    <row r="3" spans="1:23" ht="13.5">
      <c r="A3" s="46">
        <v>1</v>
      </c>
      <c r="B3" s="62" t="str">
        <f>W1</f>
        <v>ABB日本ベーレーB</v>
      </c>
      <c r="C3" s="42">
        <v>0</v>
      </c>
      <c r="D3" s="43" t="s">
        <v>761</v>
      </c>
      <c r="E3" s="42">
        <v>5</v>
      </c>
      <c r="F3" s="63" t="str">
        <f>W4</f>
        <v>Ｏ‘ＰＥＡＣＥ－Ａ　</v>
      </c>
      <c r="G3" s="45"/>
      <c r="H3" s="69">
        <v>1</v>
      </c>
      <c r="I3" s="64" t="str">
        <f>W2</f>
        <v>旭化成Ｃ</v>
      </c>
      <c r="J3" s="63">
        <v>5</v>
      </c>
      <c r="K3" s="61" t="s">
        <v>761</v>
      </c>
      <c r="L3" s="63">
        <v>0</v>
      </c>
      <c r="M3" s="61" t="str">
        <f>W5</f>
        <v>ゲロッパーズＢ</v>
      </c>
      <c r="N3" s="45"/>
      <c r="O3" s="46">
        <v>2</v>
      </c>
      <c r="P3" s="62" t="str">
        <f>W5</f>
        <v>ゲロッパーズＢ</v>
      </c>
      <c r="Q3" s="42">
        <v>4</v>
      </c>
      <c r="R3" s="43" t="s">
        <v>761</v>
      </c>
      <c r="S3" s="42">
        <v>1</v>
      </c>
      <c r="T3" s="63" t="str">
        <f>W1</f>
        <v>ABB日本ベーレーB</v>
      </c>
      <c r="W3" s="119" t="str">
        <f>'9thﾘｰｸﾞ戦ﾒﾝﾊﾞｰ'!C144</f>
        <v>クレストンＣ</v>
      </c>
    </row>
    <row r="4" spans="1:23" ht="13.5">
      <c r="A4" s="51" t="s">
        <v>762</v>
      </c>
      <c r="B4" s="49" t="s">
        <v>763</v>
      </c>
      <c r="C4" s="212" t="s">
        <v>764</v>
      </c>
      <c r="D4" s="212"/>
      <c r="E4" s="212"/>
      <c r="F4" s="49" t="s">
        <v>763</v>
      </c>
      <c r="G4" s="50"/>
      <c r="H4" s="51" t="s">
        <v>762</v>
      </c>
      <c r="I4" s="49" t="s">
        <v>763</v>
      </c>
      <c r="J4" s="212" t="s">
        <v>764</v>
      </c>
      <c r="K4" s="212"/>
      <c r="L4" s="212"/>
      <c r="M4" s="49" t="s">
        <v>763</v>
      </c>
      <c r="N4" s="50"/>
      <c r="O4" s="51" t="s">
        <v>762</v>
      </c>
      <c r="P4" s="49" t="s">
        <v>763</v>
      </c>
      <c r="Q4" s="212" t="s">
        <v>764</v>
      </c>
      <c r="R4" s="212"/>
      <c r="S4" s="212"/>
      <c r="T4" s="49" t="s">
        <v>763</v>
      </c>
      <c r="W4" s="119" t="str">
        <f>'9thﾘｰｸﾞ戦ﾒﾝﾊﾞｰ'!C145</f>
        <v>Ｏ‘ＰＥＡＣＥ－Ａ　</v>
      </c>
    </row>
    <row r="5" spans="1:23" ht="13.5">
      <c r="A5" s="211" t="s">
        <v>768</v>
      </c>
      <c r="B5" s="68" t="s">
        <v>1311</v>
      </c>
      <c r="C5" s="213">
        <v>2</v>
      </c>
      <c r="D5" s="214" t="s">
        <v>803</v>
      </c>
      <c r="E5" s="213">
        <v>8</v>
      </c>
      <c r="F5" s="68" t="s">
        <v>1306</v>
      </c>
      <c r="G5" s="45"/>
      <c r="H5" s="211" t="s">
        <v>768</v>
      </c>
      <c r="I5" s="68" t="s">
        <v>1480</v>
      </c>
      <c r="J5" s="213">
        <v>8</v>
      </c>
      <c r="K5" s="214" t="s">
        <v>803</v>
      </c>
      <c r="L5" s="213">
        <v>1</v>
      </c>
      <c r="M5" s="68" t="s">
        <v>1487</v>
      </c>
      <c r="N5" s="45"/>
      <c r="O5" s="211" t="s">
        <v>768</v>
      </c>
      <c r="P5" s="68" t="s">
        <v>1488</v>
      </c>
      <c r="Q5" s="213">
        <v>6</v>
      </c>
      <c r="R5" s="214" t="s">
        <v>803</v>
      </c>
      <c r="S5" s="213">
        <v>3</v>
      </c>
      <c r="T5" s="68" t="s">
        <v>1315</v>
      </c>
      <c r="W5" s="119" t="str">
        <f>'9thﾘｰｸﾞ戦ﾒﾝﾊﾞｰ'!C146</f>
        <v>ゲロッパーズＢ</v>
      </c>
    </row>
    <row r="6" spans="1:21" ht="13.5">
      <c r="A6" s="211"/>
      <c r="B6" s="68" t="s">
        <v>1312</v>
      </c>
      <c r="C6" s="213"/>
      <c r="D6" s="213"/>
      <c r="E6" s="213"/>
      <c r="F6" s="68" t="s">
        <v>1307</v>
      </c>
      <c r="G6" s="45"/>
      <c r="H6" s="211"/>
      <c r="I6" s="68" t="s">
        <v>1481</v>
      </c>
      <c r="J6" s="213"/>
      <c r="K6" s="213"/>
      <c r="L6" s="213"/>
      <c r="M6" s="68" t="s">
        <v>1488</v>
      </c>
      <c r="N6" s="45"/>
      <c r="O6" s="211"/>
      <c r="P6" s="68" t="s">
        <v>1949</v>
      </c>
      <c r="Q6" s="213"/>
      <c r="R6" s="213"/>
      <c r="S6" s="213"/>
      <c r="T6" s="68" t="s">
        <v>1951</v>
      </c>
      <c r="U6" s="60" t="s">
        <v>797</v>
      </c>
    </row>
    <row r="7" spans="1:23" ht="13.5">
      <c r="A7" s="211" t="s">
        <v>769</v>
      </c>
      <c r="B7" s="68" t="s">
        <v>1313</v>
      </c>
      <c r="C7" s="213">
        <v>0</v>
      </c>
      <c r="D7" s="214" t="s">
        <v>805</v>
      </c>
      <c r="E7" s="213">
        <v>8</v>
      </c>
      <c r="F7" s="68" t="s">
        <v>1308</v>
      </c>
      <c r="G7" s="45"/>
      <c r="H7" s="211" t="s">
        <v>769</v>
      </c>
      <c r="I7" s="68" t="s">
        <v>1482</v>
      </c>
      <c r="J7" s="213">
        <v>8</v>
      </c>
      <c r="K7" s="214" t="s">
        <v>805</v>
      </c>
      <c r="L7" s="213">
        <v>1</v>
      </c>
      <c r="M7" s="68" t="s">
        <v>1489</v>
      </c>
      <c r="N7" s="45"/>
      <c r="O7" s="211" t="s">
        <v>769</v>
      </c>
      <c r="P7" s="68" t="s">
        <v>1950</v>
      </c>
      <c r="Q7" s="213">
        <v>8</v>
      </c>
      <c r="R7" s="214" t="s">
        <v>805</v>
      </c>
      <c r="S7" s="213">
        <v>0</v>
      </c>
      <c r="T7" s="68" t="s">
        <v>1316</v>
      </c>
      <c r="U7" s="48">
        <v>1</v>
      </c>
      <c r="V7" s="59" t="s">
        <v>787</v>
      </c>
      <c r="W7" s="59" t="s">
        <v>788</v>
      </c>
    </row>
    <row r="8" spans="1:23" ht="13.5">
      <c r="A8" s="211"/>
      <c r="B8" s="68" t="s">
        <v>1314</v>
      </c>
      <c r="C8" s="213"/>
      <c r="D8" s="213"/>
      <c r="E8" s="213"/>
      <c r="F8" s="68" t="s">
        <v>1309</v>
      </c>
      <c r="G8" s="45"/>
      <c r="H8" s="211"/>
      <c r="I8" s="68" t="s">
        <v>1483</v>
      </c>
      <c r="J8" s="213"/>
      <c r="K8" s="213"/>
      <c r="L8" s="213"/>
      <c r="M8" s="68" t="s">
        <v>1490</v>
      </c>
      <c r="N8" s="45"/>
      <c r="O8" s="211"/>
      <c r="P8" s="68" t="s">
        <v>1489</v>
      </c>
      <c r="Q8" s="213"/>
      <c r="R8" s="213"/>
      <c r="S8" s="213"/>
      <c r="T8" s="68" t="s">
        <v>1952</v>
      </c>
      <c r="U8" s="48">
        <v>2</v>
      </c>
      <c r="V8" s="59" t="s">
        <v>789</v>
      </c>
      <c r="W8" s="59" t="s">
        <v>790</v>
      </c>
    </row>
    <row r="9" spans="1:23" ht="13.5">
      <c r="A9" s="47" t="s">
        <v>765</v>
      </c>
      <c r="B9" s="68" t="s">
        <v>1315</v>
      </c>
      <c r="C9" s="43">
        <v>4</v>
      </c>
      <c r="D9" s="61" t="s">
        <v>808</v>
      </c>
      <c r="E9" s="43">
        <v>8</v>
      </c>
      <c r="F9" s="68" t="s">
        <v>1306</v>
      </c>
      <c r="G9" s="45"/>
      <c r="H9" s="47" t="s">
        <v>765</v>
      </c>
      <c r="I9" s="68" t="s">
        <v>1484</v>
      </c>
      <c r="J9" s="43">
        <v>8</v>
      </c>
      <c r="K9" s="61" t="s">
        <v>808</v>
      </c>
      <c r="L9" s="43">
        <v>0</v>
      </c>
      <c r="M9" s="68" t="s">
        <v>1491</v>
      </c>
      <c r="N9" s="45"/>
      <c r="O9" s="47" t="s">
        <v>765</v>
      </c>
      <c r="P9" s="68" t="s">
        <v>1488</v>
      </c>
      <c r="Q9" s="43">
        <v>8</v>
      </c>
      <c r="R9" s="61" t="s">
        <v>808</v>
      </c>
      <c r="S9" s="43">
        <v>6</v>
      </c>
      <c r="T9" s="68" t="s">
        <v>1951</v>
      </c>
      <c r="U9" s="48">
        <v>3</v>
      </c>
      <c r="V9" s="59" t="s">
        <v>791</v>
      </c>
      <c r="W9" s="59" t="s">
        <v>792</v>
      </c>
    </row>
    <row r="10" spans="1:23" ht="13.5">
      <c r="A10" s="47" t="s">
        <v>766</v>
      </c>
      <c r="B10" s="68" t="s">
        <v>1316</v>
      </c>
      <c r="C10" s="43">
        <v>2</v>
      </c>
      <c r="D10" s="61" t="s">
        <v>804</v>
      </c>
      <c r="E10" s="43">
        <v>8</v>
      </c>
      <c r="F10" s="68" t="s">
        <v>1309</v>
      </c>
      <c r="G10" s="45"/>
      <c r="H10" s="47" t="s">
        <v>766</v>
      </c>
      <c r="I10" s="68" t="s">
        <v>1485</v>
      </c>
      <c r="J10" s="43">
        <v>8</v>
      </c>
      <c r="K10" s="61" t="s">
        <v>804</v>
      </c>
      <c r="L10" s="43">
        <v>0</v>
      </c>
      <c r="M10" s="68" t="s">
        <v>1488</v>
      </c>
      <c r="N10" s="45"/>
      <c r="O10" s="47" t="s">
        <v>766</v>
      </c>
      <c r="P10" s="68" t="s">
        <v>1949</v>
      </c>
      <c r="Q10" s="43">
        <v>8</v>
      </c>
      <c r="R10" s="61" t="s">
        <v>804</v>
      </c>
      <c r="S10" s="43">
        <v>3</v>
      </c>
      <c r="T10" s="68" t="s">
        <v>1316</v>
      </c>
      <c r="U10" s="48">
        <v>4</v>
      </c>
      <c r="V10" s="59" t="s">
        <v>793</v>
      </c>
      <c r="W10" s="59" t="s">
        <v>794</v>
      </c>
    </row>
    <row r="11" spans="1:23" ht="13.5">
      <c r="A11" s="47" t="s">
        <v>767</v>
      </c>
      <c r="B11" s="68" t="s">
        <v>1317</v>
      </c>
      <c r="C11" s="43">
        <v>3</v>
      </c>
      <c r="D11" s="61" t="s">
        <v>811</v>
      </c>
      <c r="E11" s="43">
        <v>8</v>
      </c>
      <c r="F11" s="68" t="s">
        <v>1310</v>
      </c>
      <c r="G11" s="45"/>
      <c r="H11" s="47" t="s">
        <v>767</v>
      </c>
      <c r="I11" s="68" t="s">
        <v>1486</v>
      </c>
      <c r="J11" s="43">
        <v>8</v>
      </c>
      <c r="K11" s="61" t="s">
        <v>811</v>
      </c>
      <c r="L11" s="43">
        <v>0</v>
      </c>
      <c r="M11" s="68" t="s">
        <v>1489</v>
      </c>
      <c r="N11" s="45"/>
      <c r="O11" s="47" t="s">
        <v>767</v>
      </c>
      <c r="P11" s="68" t="s">
        <v>1490</v>
      </c>
      <c r="Q11" s="43">
        <v>3</v>
      </c>
      <c r="R11" s="61" t="s">
        <v>811</v>
      </c>
      <c r="S11" s="43">
        <v>8</v>
      </c>
      <c r="T11" s="68" t="s">
        <v>1315</v>
      </c>
      <c r="U11" s="48">
        <v>5</v>
      </c>
      <c r="V11" s="59" t="s">
        <v>795</v>
      </c>
      <c r="W11" s="59" t="s">
        <v>796</v>
      </c>
    </row>
    <row r="12" spans="1:23" ht="13.5">
      <c r="A12" s="52"/>
      <c r="B12" s="52"/>
      <c r="C12" s="52">
        <f>SUM(C5:C11)</f>
        <v>11</v>
      </c>
      <c r="D12" s="52"/>
      <c r="E12" s="52">
        <f>SUM(E5:E11)</f>
        <v>40</v>
      </c>
      <c r="F12" s="52"/>
      <c r="G12" s="52"/>
      <c r="H12" s="70"/>
      <c r="I12" s="70"/>
      <c r="J12" s="70">
        <f>SUM(J5:J11)</f>
        <v>40</v>
      </c>
      <c r="K12" s="70"/>
      <c r="L12" s="70">
        <f>SUM(L5:L11)</f>
        <v>2</v>
      </c>
      <c r="M12" s="70"/>
      <c r="N12" s="52"/>
      <c r="O12" s="52"/>
      <c r="P12" s="52"/>
      <c r="Q12" s="52">
        <f>SUM(Q5:Q11)</f>
        <v>33</v>
      </c>
      <c r="R12" s="52"/>
      <c r="S12" s="52">
        <f>SUM(S5:S11)</f>
        <v>20</v>
      </c>
      <c r="T12" s="52"/>
      <c r="V12" s="59"/>
      <c r="W12" s="59"/>
    </row>
    <row r="13" spans="1:20" ht="13.5">
      <c r="A13" s="47" t="s">
        <v>755</v>
      </c>
      <c r="B13" s="67" t="s">
        <v>2030</v>
      </c>
      <c r="C13" s="212" t="s">
        <v>756</v>
      </c>
      <c r="D13" s="212"/>
      <c r="E13" s="212"/>
      <c r="F13" s="67" t="s">
        <v>2043</v>
      </c>
      <c r="G13" s="45"/>
      <c r="H13" s="47" t="s">
        <v>755</v>
      </c>
      <c r="I13" s="67" t="s">
        <v>1721</v>
      </c>
      <c r="J13" s="212" t="s">
        <v>756</v>
      </c>
      <c r="K13" s="212"/>
      <c r="L13" s="212"/>
      <c r="M13" s="67" t="s">
        <v>1517</v>
      </c>
      <c r="N13" s="45"/>
      <c r="O13" s="47" t="s">
        <v>755</v>
      </c>
      <c r="P13" s="67"/>
      <c r="Q13" s="212" t="s">
        <v>756</v>
      </c>
      <c r="R13" s="212"/>
      <c r="S13" s="212"/>
      <c r="T13" s="67"/>
    </row>
    <row r="14" spans="1:20" ht="13.5">
      <c r="A14" s="49" t="s">
        <v>757</v>
      </c>
      <c r="B14" s="49" t="s">
        <v>758</v>
      </c>
      <c r="C14" s="212" t="s">
        <v>759</v>
      </c>
      <c r="D14" s="212"/>
      <c r="E14" s="212"/>
      <c r="F14" s="49" t="s">
        <v>760</v>
      </c>
      <c r="G14" s="50"/>
      <c r="H14" s="49" t="s">
        <v>757</v>
      </c>
      <c r="I14" s="49" t="s">
        <v>758</v>
      </c>
      <c r="J14" s="212" t="s">
        <v>759</v>
      </c>
      <c r="K14" s="212"/>
      <c r="L14" s="212"/>
      <c r="M14" s="49" t="s">
        <v>760</v>
      </c>
      <c r="N14" s="50"/>
      <c r="O14" s="49" t="s">
        <v>757</v>
      </c>
      <c r="P14" s="49" t="s">
        <v>758</v>
      </c>
      <c r="Q14" s="212" t="s">
        <v>759</v>
      </c>
      <c r="R14" s="212"/>
      <c r="S14" s="212"/>
      <c r="T14" s="49" t="s">
        <v>760</v>
      </c>
    </row>
    <row r="15" spans="1:20" ht="13.5">
      <c r="A15" s="46">
        <v>2</v>
      </c>
      <c r="B15" s="64" t="str">
        <f>W4</f>
        <v>Ｏ‘ＰＥＡＣＥ－Ａ　</v>
      </c>
      <c r="C15" s="42">
        <v>5</v>
      </c>
      <c r="D15" s="43" t="s">
        <v>761</v>
      </c>
      <c r="E15" s="42">
        <v>0</v>
      </c>
      <c r="F15" s="61" t="str">
        <f>W3</f>
        <v>クレストンＣ</v>
      </c>
      <c r="G15" s="45"/>
      <c r="H15" s="69">
        <v>3</v>
      </c>
      <c r="I15" s="64" t="str">
        <f>W2</f>
        <v>旭化成Ｃ</v>
      </c>
      <c r="J15" s="63">
        <v>4</v>
      </c>
      <c r="K15" s="61" t="s">
        <v>761</v>
      </c>
      <c r="L15" s="63">
        <v>1</v>
      </c>
      <c r="M15" s="61" t="str">
        <f>W3</f>
        <v>クレストンＣ</v>
      </c>
      <c r="N15" s="45"/>
      <c r="O15" s="69">
        <v>3</v>
      </c>
      <c r="P15" s="62" t="str">
        <f>W5</f>
        <v>ゲロッパーズＢ</v>
      </c>
      <c r="Q15" s="63"/>
      <c r="R15" s="61" t="s">
        <v>761</v>
      </c>
      <c r="S15" s="63"/>
      <c r="T15" s="63" t="str">
        <f>W4</f>
        <v>Ｏ‘ＰＥＡＣＥ－Ａ　</v>
      </c>
    </row>
    <row r="16" spans="1:20" ht="13.5">
      <c r="A16" s="51" t="s">
        <v>762</v>
      </c>
      <c r="B16" s="49" t="s">
        <v>763</v>
      </c>
      <c r="C16" s="212" t="s">
        <v>764</v>
      </c>
      <c r="D16" s="212"/>
      <c r="E16" s="212"/>
      <c r="F16" s="49" t="s">
        <v>763</v>
      </c>
      <c r="G16" s="50"/>
      <c r="H16" s="51" t="s">
        <v>762</v>
      </c>
      <c r="I16" s="49" t="s">
        <v>763</v>
      </c>
      <c r="J16" s="212" t="s">
        <v>764</v>
      </c>
      <c r="K16" s="212"/>
      <c r="L16" s="212"/>
      <c r="M16" s="49" t="s">
        <v>763</v>
      </c>
      <c r="N16" s="50"/>
      <c r="O16" s="51" t="s">
        <v>762</v>
      </c>
      <c r="P16" s="49" t="s">
        <v>763</v>
      </c>
      <c r="Q16" s="212" t="s">
        <v>764</v>
      </c>
      <c r="R16" s="212"/>
      <c r="S16" s="212"/>
      <c r="T16" s="49" t="s">
        <v>763</v>
      </c>
    </row>
    <row r="17" spans="1:20" ht="13.5">
      <c r="A17" s="211" t="s">
        <v>768</v>
      </c>
      <c r="B17" s="68" t="s">
        <v>1309</v>
      </c>
      <c r="C17" s="213">
        <v>8</v>
      </c>
      <c r="D17" s="214" t="s">
        <v>803</v>
      </c>
      <c r="E17" s="213">
        <v>3</v>
      </c>
      <c r="F17" s="68" t="s">
        <v>1970</v>
      </c>
      <c r="G17" s="45"/>
      <c r="H17" s="211" t="s">
        <v>768</v>
      </c>
      <c r="I17" s="68" t="s">
        <v>1480</v>
      </c>
      <c r="J17" s="213">
        <v>8</v>
      </c>
      <c r="K17" s="214" t="s">
        <v>803</v>
      </c>
      <c r="L17" s="213">
        <v>3</v>
      </c>
      <c r="M17" s="68" t="s">
        <v>1726</v>
      </c>
      <c r="N17" s="45"/>
      <c r="O17" s="211" t="s">
        <v>768</v>
      </c>
      <c r="P17" s="68"/>
      <c r="Q17" s="213"/>
      <c r="R17" s="214" t="s">
        <v>803</v>
      </c>
      <c r="S17" s="213"/>
      <c r="T17" s="68"/>
    </row>
    <row r="18" spans="1:20" ht="13.5">
      <c r="A18" s="211"/>
      <c r="B18" s="68" t="s">
        <v>2045</v>
      </c>
      <c r="C18" s="213"/>
      <c r="D18" s="213"/>
      <c r="E18" s="213"/>
      <c r="F18" s="68" t="s">
        <v>1725</v>
      </c>
      <c r="G18" s="45"/>
      <c r="H18" s="211"/>
      <c r="I18" s="68" t="s">
        <v>1485</v>
      </c>
      <c r="J18" s="213"/>
      <c r="K18" s="213"/>
      <c r="L18" s="213"/>
      <c r="M18" s="68" t="s">
        <v>1722</v>
      </c>
      <c r="N18" s="45"/>
      <c r="O18" s="211"/>
      <c r="P18" s="68"/>
      <c r="Q18" s="213"/>
      <c r="R18" s="213"/>
      <c r="S18" s="213"/>
      <c r="T18" s="68"/>
    </row>
    <row r="19" spans="1:20" ht="13.5">
      <c r="A19" s="211" t="s">
        <v>769</v>
      </c>
      <c r="B19" s="68" t="s">
        <v>1653</v>
      </c>
      <c r="C19" s="213">
        <v>8</v>
      </c>
      <c r="D19" s="214" t="s">
        <v>805</v>
      </c>
      <c r="E19" s="213">
        <v>1</v>
      </c>
      <c r="F19" s="68" t="s">
        <v>1972</v>
      </c>
      <c r="G19" s="45"/>
      <c r="H19" s="211" t="s">
        <v>769</v>
      </c>
      <c r="I19" s="68" t="s">
        <v>1482</v>
      </c>
      <c r="J19" s="213">
        <v>8</v>
      </c>
      <c r="K19" s="214" t="s">
        <v>805</v>
      </c>
      <c r="L19" s="213">
        <v>2</v>
      </c>
      <c r="M19" s="68" t="s">
        <v>1727</v>
      </c>
      <c r="N19" s="45"/>
      <c r="O19" s="211" t="s">
        <v>769</v>
      </c>
      <c r="P19" s="68"/>
      <c r="Q19" s="213"/>
      <c r="R19" s="214" t="s">
        <v>805</v>
      </c>
      <c r="S19" s="213"/>
      <c r="T19" s="68"/>
    </row>
    <row r="20" spans="1:22" ht="13.5">
      <c r="A20" s="211"/>
      <c r="B20" s="68" t="s">
        <v>1307</v>
      </c>
      <c r="C20" s="213"/>
      <c r="D20" s="213"/>
      <c r="E20" s="213"/>
      <c r="F20" s="68" t="s">
        <v>2044</v>
      </c>
      <c r="G20" s="45"/>
      <c r="H20" s="211"/>
      <c r="I20" s="68" t="s">
        <v>1481</v>
      </c>
      <c r="J20" s="213"/>
      <c r="K20" s="213"/>
      <c r="L20" s="213"/>
      <c r="M20" s="68" t="s">
        <v>1728</v>
      </c>
      <c r="N20" s="45"/>
      <c r="O20" s="211"/>
      <c r="P20" s="68"/>
      <c r="Q20" s="213"/>
      <c r="R20" s="213"/>
      <c r="S20" s="213"/>
      <c r="T20" s="68"/>
      <c r="V20" s="71"/>
    </row>
    <row r="21" spans="1:20" ht="13.5">
      <c r="A21" s="47" t="s">
        <v>765</v>
      </c>
      <c r="B21" s="68" t="s">
        <v>1655</v>
      </c>
      <c r="C21" s="43">
        <v>8</v>
      </c>
      <c r="D21" s="61" t="s">
        <v>808</v>
      </c>
      <c r="E21" s="43">
        <v>0</v>
      </c>
      <c r="F21" s="68" t="s">
        <v>1725</v>
      </c>
      <c r="G21" s="45"/>
      <c r="H21" s="47" t="s">
        <v>765</v>
      </c>
      <c r="I21" s="68" t="s">
        <v>1729</v>
      </c>
      <c r="J21" s="43">
        <v>8</v>
      </c>
      <c r="K21" s="61" t="s">
        <v>808</v>
      </c>
      <c r="L21" s="43">
        <v>3</v>
      </c>
      <c r="M21" s="68" t="s">
        <v>1723</v>
      </c>
      <c r="N21" s="45"/>
      <c r="O21" s="47" t="s">
        <v>765</v>
      </c>
      <c r="P21" s="68"/>
      <c r="Q21" s="43"/>
      <c r="R21" s="61" t="s">
        <v>808</v>
      </c>
      <c r="S21" s="43"/>
      <c r="T21" s="68"/>
    </row>
    <row r="22" spans="1:20" ht="13.5">
      <c r="A22" s="47" t="s">
        <v>766</v>
      </c>
      <c r="B22" s="68" t="s">
        <v>1306</v>
      </c>
      <c r="C22" s="43">
        <v>8</v>
      </c>
      <c r="D22" s="61" t="s">
        <v>804</v>
      </c>
      <c r="E22" s="43">
        <v>0</v>
      </c>
      <c r="F22" s="68" t="s">
        <v>1728</v>
      </c>
      <c r="G22" s="45"/>
      <c r="H22" s="47" t="s">
        <v>766</v>
      </c>
      <c r="I22" s="68" t="s">
        <v>1652</v>
      </c>
      <c r="J22" s="43">
        <v>8</v>
      </c>
      <c r="K22" s="61" t="s">
        <v>804</v>
      </c>
      <c r="L22" s="43">
        <v>0</v>
      </c>
      <c r="M22" s="68" t="s">
        <v>1724</v>
      </c>
      <c r="N22" s="45"/>
      <c r="O22" s="47" t="s">
        <v>766</v>
      </c>
      <c r="P22" s="68"/>
      <c r="Q22" s="43"/>
      <c r="R22" s="61" t="s">
        <v>804</v>
      </c>
      <c r="S22" s="43"/>
      <c r="T22" s="68"/>
    </row>
    <row r="23" spans="1:20" ht="13.5">
      <c r="A23" s="47" t="s">
        <v>767</v>
      </c>
      <c r="B23" s="68" t="s">
        <v>1308</v>
      </c>
      <c r="C23" s="43">
        <v>8</v>
      </c>
      <c r="D23" s="61" t="s">
        <v>811</v>
      </c>
      <c r="E23" s="43">
        <v>0</v>
      </c>
      <c r="F23" s="68" t="s">
        <v>1971</v>
      </c>
      <c r="G23" s="45"/>
      <c r="H23" s="47" t="s">
        <v>767</v>
      </c>
      <c r="I23" s="68" t="s">
        <v>1486</v>
      </c>
      <c r="J23" s="43">
        <v>4</v>
      </c>
      <c r="K23" s="61" t="s">
        <v>811</v>
      </c>
      <c r="L23" s="43">
        <v>8</v>
      </c>
      <c r="M23" s="68" t="s">
        <v>1725</v>
      </c>
      <c r="N23" s="45"/>
      <c r="O23" s="47" t="s">
        <v>767</v>
      </c>
      <c r="P23" s="68"/>
      <c r="Q23" s="43"/>
      <c r="R23" s="61" t="s">
        <v>811</v>
      </c>
      <c r="S23" s="43"/>
      <c r="T23" s="68"/>
    </row>
    <row r="24" spans="1:20" ht="13.5">
      <c r="A24" s="52"/>
      <c r="B24" s="52"/>
      <c r="C24" s="52">
        <f>SUM(C17:C23)</f>
        <v>40</v>
      </c>
      <c r="D24" s="52"/>
      <c r="E24" s="52">
        <f>SUM(E17:E23)</f>
        <v>4</v>
      </c>
      <c r="F24" s="52"/>
      <c r="G24" s="52"/>
      <c r="H24" s="52"/>
      <c r="I24" s="52"/>
      <c r="J24" s="52">
        <f>SUM(J17:J23)</f>
        <v>36</v>
      </c>
      <c r="K24" s="52"/>
      <c r="L24" s="52">
        <f>SUM(L17:L23)</f>
        <v>16</v>
      </c>
      <c r="M24" s="52"/>
      <c r="N24" s="52"/>
      <c r="O24" s="52"/>
      <c r="P24" s="52"/>
      <c r="Q24" s="52">
        <f>SUM(Q17:Q23)</f>
        <v>0</v>
      </c>
      <c r="R24" s="52"/>
      <c r="S24" s="52">
        <f>SUM(S17:S23)</f>
        <v>0</v>
      </c>
      <c r="T24" s="52"/>
    </row>
    <row r="25" spans="1:20" ht="13.5">
      <c r="A25" s="47" t="s">
        <v>755</v>
      </c>
      <c r="B25" s="67" t="s">
        <v>1968</v>
      </c>
      <c r="C25" s="212" t="s">
        <v>756</v>
      </c>
      <c r="D25" s="212"/>
      <c r="E25" s="212"/>
      <c r="F25" s="67" t="s">
        <v>1305</v>
      </c>
      <c r="G25" s="45"/>
      <c r="H25" s="47" t="s">
        <v>755</v>
      </c>
      <c r="I25" s="67" t="s">
        <v>1649</v>
      </c>
      <c r="J25" s="212" t="s">
        <v>756</v>
      </c>
      <c r="K25" s="212"/>
      <c r="L25" s="212"/>
      <c r="M25" s="67" t="s">
        <v>1517</v>
      </c>
      <c r="N25" s="45"/>
      <c r="O25" s="47" t="s">
        <v>755</v>
      </c>
      <c r="P25" s="67" t="s">
        <v>2056</v>
      </c>
      <c r="Q25" s="212" t="s">
        <v>756</v>
      </c>
      <c r="R25" s="212"/>
      <c r="S25" s="212"/>
      <c r="T25" s="67" t="s">
        <v>1305</v>
      </c>
    </row>
    <row r="26" spans="1:20" ht="13.5">
      <c r="A26" s="49" t="s">
        <v>757</v>
      </c>
      <c r="B26" s="49" t="s">
        <v>758</v>
      </c>
      <c r="C26" s="212" t="s">
        <v>759</v>
      </c>
      <c r="D26" s="212"/>
      <c r="E26" s="212"/>
      <c r="F26" s="49" t="s">
        <v>760</v>
      </c>
      <c r="G26" s="50"/>
      <c r="H26" s="49" t="s">
        <v>757</v>
      </c>
      <c r="I26" s="49" t="s">
        <v>758</v>
      </c>
      <c r="J26" s="212" t="s">
        <v>759</v>
      </c>
      <c r="K26" s="212"/>
      <c r="L26" s="212"/>
      <c r="M26" s="49" t="s">
        <v>760</v>
      </c>
      <c r="N26" s="50"/>
      <c r="O26" s="49" t="s">
        <v>757</v>
      </c>
      <c r="P26" s="49" t="s">
        <v>758</v>
      </c>
      <c r="Q26" s="212" t="s">
        <v>759</v>
      </c>
      <c r="R26" s="212"/>
      <c r="S26" s="212"/>
      <c r="T26" s="49" t="s">
        <v>760</v>
      </c>
    </row>
    <row r="27" spans="1:20" ht="13.5">
      <c r="A27" s="46">
        <v>4</v>
      </c>
      <c r="B27" s="62" t="str">
        <f>W3</f>
        <v>クレストンＣ</v>
      </c>
      <c r="C27" s="42">
        <v>3</v>
      </c>
      <c r="D27" s="43" t="s">
        <v>761</v>
      </c>
      <c r="E27" s="42">
        <v>2</v>
      </c>
      <c r="F27" s="63" t="str">
        <f>W1</f>
        <v>ABB日本ベーレーB</v>
      </c>
      <c r="G27" s="45"/>
      <c r="H27" s="46">
        <v>4</v>
      </c>
      <c r="I27" s="64" t="str">
        <f>W4</f>
        <v>Ｏ‘ＰＥＡＣＥ－Ａ　</v>
      </c>
      <c r="J27" s="42">
        <v>1</v>
      </c>
      <c r="K27" s="43" t="s">
        <v>761</v>
      </c>
      <c r="L27" s="42">
        <v>4</v>
      </c>
      <c r="M27" s="63" t="str">
        <f>W2</f>
        <v>旭化成Ｃ</v>
      </c>
      <c r="N27" s="45"/>
      <c r="O27" s="46">
        <v>5</v>
      </c>
      <c r="P27" s="64" t="str">
        <f>W1</f>
        <v>ABB日本ベーレーB</v>
      </c>
      <c r="Q27" s="42">
        <v>0</v>
      </c>
      <c r="R27" s="43" t="s">
        <v>761</v>
      </c>
      <c r="S27" s="42">
        <v>5</v>
      </c>
      <c r="T27" s="63" t="str">
        <f>W2</f>
        <v>旭化成Ｃ</v>
      </c>
    </row>
    <row r="28" spans="1:20" ht="13.5">
      <c r="A28" s="51" t="s">
        <v>762</v>
      </c>
      <c r="B28" s="49" t="s">
        <v>763</v>
      </c>
      <c r="C28" s="212" t="s">
        <v>764</v>
      </c>
      <c r="D28" s="212"/>
      <c r="E28" s="212"/>
      <c r="F28" s="49" t="s">
        <v>763</v>
      </c>
      <c r="G28" s="50"/>
      <c r="H28" s="51" t="s">
        <v>762</v>
      </c>
      <c r="I28" s="49" t="s">
        <v>763</v>
      </c>
      <c r="J28" s="212" t="s">
        <v>764</v>
      </c>
      <c r="K28" s="212"/>
      <c r="L28" s="212"/>
      <c r="M28" s="49" t="s">
        <v>763</v>
      </c>
      <c r="N28" s="50"/>
      <c r="O28" s="51" t="s">
        <v>762</v>
      </c>
      <c r="P28" s="49" t="s">
        <v>763</v>
      </c>
      <c r="Q28" s="212" t="s">
        <v>764</v>
      </c>
      <c r="R28" s="212"/>
      <c r="S28" s="212"/>
      <c r="T28" s="49" t="s">
        <v>763</v>
      </c>
    </row>
    <row r="29" spans="1:20" ht="13.5">
      <c r="A29" s="211" t="s">
        <v>768</v>
      </c>
      <c r="B29" s="68" t="s">
        <v>1970</v>
      </c>
      <c r="C29" s="213">
        <v>8</v>
      </c>
      <c r="D29" s="214" t="s">
        <v>803</v>
      </c>
      <c r="E29" s="213">
        <v>4</v>
      </c>
      <c r="F29" s="68" t="s">
        <v>1951</v>
      </c>
      <c r="G29" s="45"/>
      <c r="H29" s="211" t="s">
        <v>768</v>
      </c>
      <c r="I29" s="68" t="s">
        <v>1309</v>
      </c>
      <c r="J29" s="213">
        <v>4</v>
      </c>
      <c r="K29" s="214" t="s">
        <v>803</v>
      </c>
      <c r="L29" s="213">
        <v>8</v>
      </c>
      <c r="M29" s="68" t="s">
        <v>1650</v>
      </c>
      <c r="N29" s="45"/>
      <c r="O29" s="211" t="s">
        <v>768</v>
      </c>
      <c r="P29" s="68" t="s">
        <v>1315</v>
      </c>
      <c r="Q29" s="213">
        <v>1</v>
      </c>
      <c r="R29" s="214" t="s">
        <v>803</v>
      </c>
      <c r="S29" s="213">
        <v>8</v>
      </c>
      <c r="T29" s="68" t="s">
        <v>1480</v>
      </c>
    </row>
    <row r="30" spans="1:20" ht="13.5">
      <c r="A30" s="211"/>
      <c r="B30" s="68" t="s">
        <v>1971</v>
      </c>
      <c r="C30" s="213"/>
      <c r="D30" s="213"/>
      <c r="E30" s="213"/>
      <c r="F30" s="68" t="s">
        <v>1312</v>
      </c>
      <c r="G30" s="45"/>
      <c r="H30" s="211"/>
      <c r="I30" s="68" t="s">
        <v>1310</v>
      </c>
      <c r="J30" s="213"/>
      <c r="K30" s="213"/>
      <c r="L30" s="213"/>
      <c r="M30" s="68" t="s">
        <v>1484</v>
      </c>
      <c r="N30" s="45"/>
      <c r="O30" s="211"/>
      <c r="P30" s="68" t="s">
        <v>1312</v>
      </c>
      <c r="Q30" s="213"/>
      <c r="R30" s="213"/>
      <c r="S30" s="213"/>
      <c r="T30" s="68" t="s">
        <v>1650</v>
      </c>
    </row>
    <row r="31" spans="1:20" ht="13.5">
      <c r="A31" s="211" t="s">
        <v>769</v>
      </c>
      <c r="B31" s="68" t="s">
        <v>1972</v>
      </c>
      <c r="C31" s="213">
        <v>3</v>
      </c>
      <c r="D31" s="214" t="s">
        <v>805</v>
      </c>
      <c r="E31" s="213">
        <v>8</v>
      </c>
      <c r="F31" s="68" t="s">
        <v>1315</v>
      </c>
      <c r="G31" s="45"/>
      <c r="H31" s="211" t="s">
        <v>769</v>
      </c>
      <c r="I31" s="68" t="s">
        <v>1653</v>
      </c>
      <c r="J31" s="213">
        <v>3</v>
      </c>
      <c r="K31" s="214" t="s">
        <v>805</v>
      </c>
      <c r="L31" s="213">
        <v>8</v>
      </c>
      <c r="M31" s="68" t="s">
        <v>1480</v>
      </c>
      <c r="N31" s="45"/>
      <c r="O31" s="211" t="s">
        <v>769</v>
      </c>
      <c r="P31" s="68" t="s">
        <v>1316</v>
      </c>
      <c r="Q31" s="213">
        <v>0</v>
      </c>
      <c r="R31" s="214" t="s">
        <v>805</v>
      </c>
      <c r="S31" s="213">
        <v>8</v>
      </c>
      <c r="T31" s="68" t="s">
        <v>1485</v>
      </c>
    </row>
    <row r="32" spans="1:20" ht="13.5">
      <c r="A32" s="211"/>
      <c r="B32" s="68" t="s">
        <v>1723</v>
      </c>
      <c r="C32" s="213"/>
      <c r="D32" s="213"/>
      <c r="E32" s="213"/>
      <c r="F32" s="68" t="s">
        <v>1316</v>
      </c>
      <c r="G32" s="45"/>
      <c r="H32" s="211"/>
      <c r="I32" s="68" t="s">
        <v>1308</v>
      </c>
      <c r="J32" s="213"/>
      <c r="K32" s="213"/>
      <c r="L32" s="213"/>
      <c r="M32" s="68" t="s">
        <v>1651</v>
      </c>
      <c r="N32" s="45"/>
      <c r="O32" s="211"/>
      <c r="P32" s="68" t="s">
        <v>1313</v>
      </c>
      <c r="Q32" s="213"/>
      <c r="R32" s="213"/>
      <c r="S32" s="213"/>
      <c r="T32" s="68" t="s">
        <v>1651</v>
      </c>
    </row>
    <row r="33" spans="1:20" ht="13.5">
      <c r="A33" s="47" t="s">
        <v>765</v>
      </c>
      <c r="B33" s="68" t="s">
        <v>1971</v>
      </c>
      <c r="C33" s="43">
        <v>8</v>
      </c>
      <c r="D33" s="61" t="s">
        <v>808</v>
      </c>
      <c r="E33" s="43">
        <v>2</v>
      </c>
      <c r="F33" s="68" t="s">
        <v>1312</v>
      </c>
      <c r="G33" s="45"/>
      <c r="H33" s="47" t="s">
        <v>765</v>
      </c>
      <c r="I33" s="68" t="s">
        <v>1654</v>
      </c>
      <c r="J33" s="43">
        <v>3</v>
      </c>
      <c r="K33" s="61" t="s">
        <v>808</v>
      </c>
      <c r="L33" s="43">
        <v>8</v>
      </c>
      <c r="M33" s="68" t="s">
        <v>1650</v>
      </c>
      <c r="N33" s="45"/>
      <c r="O33" s="47" t="s">
        <v>765</v>
      </c>
      <c r="P33" s="68" t="s">
        <v>1312</v>
      </c>
      <c r="Q33" s="43">
        <v>0</v>
      </c>
      <c r="R33" s="61" t="s">
        <v>808</v>
      </c>
      <c r="S33" s="43">
        <v>8</v>
      </c>
      <c r="T33" s="68" t="s">
        <v>1485</v>
      </c>
    </row>
    <row r="34" spans="1:20" ht="13.5">
      <c r="A34" s="47" t="s">
        <v>766</v>
      </c>
      <c r="B34" s="68" t="s">
        <v>1723</v>
      </c>
      <c r="C34" s="43">
        <v>8</v>
      </c>
      <c r="D34" s="61" t="s">
        <v>804</v>
      </c>
      <c r="E34" s="43">
        <v>0</v>
      </c>
      <c r="F34" s="68" t="s">
        <v>1315</v>
      </c>
      <c r="G34" s="45"/>
      <c r="H34" s="47" t="s">
        <v>766</v>
      </c>
      <c r="I34" s="68" t="s">
        <v>1306</v>
      </c>
      <c r="J34" s="43">
        <v>8</v>
      </c>
      <c r="K34" s="61" t="s">
        <v>804</v>
      </c>
      <c r="L34" s="43">
        <v>0</v>
      </c>
      <c r="M34" s="68" t="s">
        <v>1652</v>
      </c>
      <c r="N34" s="45"/>
      <c r="O34" s="47" t="s">
        <v>766</v>
      </c>
      <c r="P34" s="68" t="s">
        <v>1316</v>
      </c>
      <c r="Q34" s="43">
        <v>0</v>
      </c>
      <c r="R34" s="61" t="s">
        <v>804</v>
      </c>
      <c r="S34" s="43">
        <v>8</v>
      </c>
      <c r="T34" s="68" t="s">
        <v>1650</v>
      </c>
    </row>
    <row r="35" spans="1:20" ht="13.5">
      <c r="A35" s="47" t="s">
        <v>767</v>
      </c>
      <c r="B35" s="68" t="s">
        <v>1728</v>
      </c>
      <c r="C35" s="43">
        <v>8</v>
      </c>
      <c r="D35" s="61" t="s">
        <v>811</v>
      </c>
      <c r="E35" s="43">
        <v>9</v>
      </c>
      <c r="F35" s="68" t="s">
        <v>1316</v>
      </c>
      <c r="G35" s="45"/>
      <c r="H35" s="47" t="s">
        <v>767</v>
      </c>
      <c r="I35" s="68" t="s">
        <v>1655</v>
      </c>
      <c r="J35" s="67">
        <v>6</v>
      </c>
      <c r="K35" s="61" t="s">
        <v>811</v>
      </c>
      <c r="L35" s="43">
        <v>8</v>
      </c>
      <c r="M35" s="68" t="s">
        <v>1486</v>
      </c>
      <c r="N35" s="45"/>
      <c r="O35" s="47" t="s">
        <v>767</v>
      </c>
      <c r="P35" s="68" t="s">
        <v>1317</v>
      </c>
      <c r="Q35" s="43">
        <v>0</v>
      </c>
      <c r="R35" s="61" t="s">
        <v>811</v>
      </c>
      <c r="S35" s="43">
        <v>8</v>
      </c>
      <c r="T35" s="68" t="s">
        <v>1484</v>
      </c>
    </row>
    <row r="36" spans="1:20" ht="13.5">
      <c r="A36" s="52"/>
      <c r="B36" s="52"/>
      <c r="C36" s="52">
        <f>SUM(C29:C35)</f>
        <v>35</v>
      </c>
      <c r="D36" s="52"/>
      <c r="E36" s="52">
        <f>SUM(E29:E35)</f>
        <v>23</v>
      </c>
      <c r="F36" s="52"/>
      <c r="G36" s="52"/>
      <c r="H36" s="52"/>
      <c r="I36" s="52"/>
      <c r="J36" s="52">
        <f>SUM(J29:J35)</f>
        <v>24</v>
      </c>
      <c r="K36" s="52"/>
      <c r="L36" s="52">
        <f>SUM(L29:L35)</f>
        <v>32</v>
      </c>
      <c r="M36" s="52"/>
      <c r="N36" s="52"/>
      <c r="O36" s="52"/>
      <c r="P36" s="52"/>
      <c r="Q36" s="52">
        <f>SUM(Q29:Q35)</f>
        <v>1</v>
      </c>
      <c r="R36" s="52"/>
      <c r="S36" s="52">
        <f>SUM(S29:S35)</f>
        <v>40</v>
      </c>
      <c r="T36" s="52"/>
    </row>
    <row r="37" spans="1:20" ht="13.5">
      <c r="A37" s="47" t="s">
        <v>755</v>
      </c>
      <c r="B37" s="67" t="s">
        <v>2030</v>
      </c>
      <c r="C37" s="212" t="s">
        <v>756</v>
      </c>
      <c r="D37" s="212"/>
      <c r="E37" s="212"/>
      <c r="F37" s="67" t="s">
        <v>2043</v>
      </c>
      <c r="G37" s="45"/>
      <c r="H37" s="53"/>
      <c r="I37" s="74"/>
      <c r="J37" s="53"/>
      <c r="K37" s="53"/>
      <c r="L37" s="53"/>
      <c r="M37" s="74"/>
      <c r="N37" s="45"/>
      <c r="O37" s="53"/>
      <c r="P37" s="74"/>
      <c r="Q37" s="53"/>
      <c r="R37" s="53"/>
      <c r="S37" s="53"/>
      <c r="T37" s="74"/>
    </row>
    <row r="38" spans="1:20" ht="13.5">
      <c r="A38" s="49" t="s">
        <v>757</v>
      </c>
      <c r="B38" s="49" t="s">
        <v>758</v>
      </c>
      <c r="C38" s="212" t="s">
        <v>759</v>
      </c>
      <c r="D38" s="212"/>
      <c r="E38" s="212"/>
      <c r="F38" s="49" t="s">
        <v>760</v>
      </c>
      <c r="G38" s="50"/>
      <c r="H38" s="53"/>
      <c r="I38" s="53"/>
      <c r="J38" s="53"/>
      <c r="K38" s="53"/>
      <c r="L38" s="53"/>
      <c r="M38" s="53"/>
      <c r="N38" s="50"/>
      <c r="O38" s="53"/>
      <c r="P38" s="53"/>
      <c r="Q38" s="53"/>
      <c r="R38" s="53"/>
      <c r="S38" s="53"/>
      <c r="T38" s="53"/>
    </row>
    <row r="39" spans="1:20" ht="13.5">
      <c r="A39" s="46">
        <v>5</v>
      </c>
      <c r="B39" s="62" t="str">
        <f>W3</f>
        <v>クレストンＣ</v>
      </c>
      <c r="C39" s="36">
        <v>3</v>
      </c>
      <c r="D39" s="43" t="s">
        <v>761</v>
      </c>
      <c r="E39" s="36">
        <v>2</v>
      </c>
      <c r="F39" s="63" t="str">
        <f>W5</f>
        <v>ゲロッパーズＢ</v>
      </c>
      <c r="G39" s="45"/>
      <c r="H39" s="53"/>
      <c r="I39" s="74"/>
      <c r="J39" s="74"/>
      <c r="K39" s="75"/>
      <c r="L39" s="74"/>
      <c r="M39" s="74"/>
      <c r="N39" s="45"/>
      <c r="O39" s="53"/>
      <c r="P39" s="74"/>
      <c r="Q39" s="74"/>
      <c r="R39" s="53"/>
      <c r="S39" s="74"/>
      <c r="T39" s="74"/>
    </row>
    <row r="40" spans="1:20" ht="13.5">
      <c r="A40" s="51" t="s">
        <v>762</v>
      </c>
      <c r="B40" s="49" t="s">
        <v>763</v>
      </c>
      <c r="C40" s="212" t="s">
        <v>764</v>
      </c>
      <c r="D40" s="212"/>
      <c r="E40" s="212"/>
      <c r="F40" s="49" t="s">
        <v>763</v>
      </c>
      <c r="G40" s="50"/>
      <c r="H40" s="53"/>
      <c r="I40" s="74"/>
      <c r="J40" s="53"/>
      <c r="K40" s="53"/>
      <c r="L40" s="53"/>
      <c r="M40" s="53"/>
      <c r="N40" s="50"/>
      <c r="O40" s="53"/>
      <c r="P40" s="53"/>
      <c r="Q40" s="53"/>
      <c r="R40" s="53"/>
      <c r="S40" s="53"/>
      <c r="T40" s="53"/>
    </row>
    <row r="41" spans="1:20" ht="13.5">
      <c r="A41" s="211" t="s">
        <v>768</v>
      </c>
      <c r="B41" s="68" t="s">
        <v>1970</v>
      </c>
      <c r="C41" s="213">
        <v>4</v>
      </c>
      <c r="D41" s="214" t="s">
        <v>803</v>
      </c>
      <c r="E41" s="213">
        <v>8</v>
      </c>
      <c r="F41" s="68" t="s">
        <v>1950</v>
      </c>
      <c r="G41" s="45"/>
      <c r="H41" s="53"/>
      <c r="I41" s="74"/>
      <c r="J41" s="53"/>
      <c r="K41" s="53"/>
      <c r="L41" s="53"/>
      <c r="M41" s="74"/>
      <c r="N41" s="45"/>
      <c r="O41" s="53"/>
      <c r="P41" s="74"/>
      <c r="Q41" s="53"/>
      <c r="R41" s="53"/>
      <c r="S41" s="53"/>
      <c r="T41" s="74"/>
    </row>
    <row r="42" spans="1:20" ht="13.5">
      <c r="A42" s="211"/>
      <c r="B42" s="68" t="s">
        <v>1728</v>
      </c>
      <c r="C42" s="213"/>
      <c r="D42" s="213"/>
      <c r="E42" s="213"/>
      <c r="F42" s="68" t="s">
        <v>1489</v>
      </c>
      <c r="G42" s="45"/>
      <c r="H42" s="53"/>
      <c r="I42" s="74"/>
      <c r="J42" s="53"/>
      <c r="K42" s="53"/>
      <c r="L42" s="53"/>
      <c r="M42" s="74"/>
      <c r="N42" s="45"/>
      <c r="O42" s="53"/>
      <c r="P42" s="74"/>
      <c r="Q42" s="53"/>
      <c r="R42" s="53"/>
      <c r="S42" s="53"/>
      <c r="T42" s="74"/>
    </row>
    <row r="43" spans="1:20" ht="13.5">
      <c r="A43" s="211" t="s">
        <v>769</v>
      </c>
      <c r="B43" s="68" t="s">
        <v>1972</v>
      </c>
      <c r="C43" s="213">
        <v>4</v>
      </c>
      <c r="D43" s="214" t="s">
        <v>805</v>
      </c>
      <c r="E43" s="213">
        <v>8</v>
      </c>
      <c r="F43" s="68" t="s">
        <v>1949</v>
      </c>
      <c r="G43" s="45"/>
      <c r="H43" s="53"/>
      <c r="I43" s="74"/>
      <c r="J43" s="53"/>
      <c r="K43" s="53"/>
      <c r="L43" s="53"/>
      <c r="M43" s="74"/>
      <c r="N43" s="45"/>
      <c r="O43" s="53"/>
      <c r="P43" s="74"/>
      <c r="Q43" s="53"/>
      <c r="R43" s="53"/>
      <c r="S43" s="53"/>
      <c r="T43" s="74"/>
    </row>
    <row r="44" spans="1:20" ht="13.5">
      <c r="A44" s="211"/>
      <c r="B44" s="68" t="s">
        <v>2044</v>
      </c>
      <c r="C44" s="213"/>
      <c r="D44" s="213"/>
      <c r="E44" s="213"/>
      <c r="F44" s="68" t="s">
        <v>1490</v>
      </c>
      <c r="G44" s="45"/>
      <c r="H44" s="53"/>
      <c r="I44" s="74"/>
      <c r="J44" s="53"/>
      <c r="K44" s="53"/>
      <c r="L44" s="53"/>
      <c r="M44" s="74"/>
      <c r="N44" s="45"/>
      <c r="O44" s="53"/>
      <c r="P44" s="74"/>
      <c r="Q44" s="53"/>
      <c r="R44" s="53"/>
      <c r="S44" s="53"/>
      <c r="T44" s="74"/>
    </row>
    <row r="45" spans="1:20" ht="13.5">
      <c r="A45" s="47" t="s">
        <v>765</v>
      </c>
      <c r="B45" s="68" t="s">
        <v>1728</v>
      </c>
      <c r="C45" s="43">
        <v>8</v>
      </c>
      <c r="D45" s="61" t="s">
        <v>808</v>
      </c>
      <c r="E45" s="43">
        <v>5</v>
      </c>
      <c r="F45" s="68" t="s">
        <v>1489</v>
      </c>
      <c r="G45" s="45"/>
      <c r="H45" s="53"/>
      <c r="I45" s="74"/>
      <c r="J45" s="53"/>
      <c r="K45" s="53"/>
      <c r="L45" s="53"/>
      <c r="M45" s="74"/>
      <c r="N45" s="45"/>
      <c r="O45" s="53"/>
      <c r="P45" s="74"/>
      <c r="Q45" s="53"/>
      <c r="R45" s="53"/>
      <c r="S45" s="53"/>
      <c r="T45" s="74"/>
    </row>
    <row r="46" spans="1:20" ht="13.5">
      <c r="A46" s="47" t="s">
        <v>766</v>
      </c>
      <c r="B46" s="68" t="s">
        <v>1725</v>
      </c>
      <c r="C46" s="43">
        <v>8</v>
      </c>
      <c r="D46" s="61" t="s">
        <v>804</v>
      </c>
      <c r="E46" s="43">
        <v>5</v>
      </c>
      <c r="F46" s="68" t="s">
        <v>1949</v>
      </c>
      <c r="G46" s="45"/>
      <c r="H46" s="53"/>
      <c r="I46" s="74"/>
      <c r="J46" s="53"/>
      <c r="K46" s="53"/>
      <c r="L46" s="53"/>
      <c r="M46" s="74"/>
      <c r="N46" s="45"/>
      <c r="O46" s="53"/>
      <c r="P46" s="74"/>
      <c r="Q46" s="53"/>
      <c r="R46" s="53"/>
      <c r="S46" s="53"/>
      <c r="T46" s="74"/>
    </row>
    <row r="47" spans="1:20" ht="13.5">
      <c r="A47" s="47" t="s">
        <v>767</v>
      </c>
      <c r="B47" s="68" t="s">
        <v>1971</v>
      </c>
      <c r="C47" s="43">
        <v>8</v>
      </c>
      <c r="D47" s="61" t="s">
        <v>811</v>
      </c>
      <c r="E47" s="43">
        <v>0</v>
      </c>
      <c r="F47" s="68" t="s">
        <v>1491</v>
      </c>
      <c r="G47" s="45"/>
      <c r="H47" s="53"/>
      <c r="I47" s="74"/>
      <c r="J47" s="53"/>
      <c r="K47" s="53"/>
      <c r="L47" s="53"/>
      <c r="M47" s="74"/>
      <c r="N47" s="45"/>
      <c r="O47" s="53"/>
      <c r="P47" s="74"/>
      <c r="Q47" s="53"/>
      <c r="R47" s="53"/>
      <c r="S47" s="53"/>
      <c r="T47" s="74"/>
    </row>
    <row r="48" spans="1:20" ht="13.5">
      <c r="A48" s="52"/>
      <c r="B48" s="52"/>
      <c r="C48" s="52">
        <f>SUM(C41:C47)</f>
        <v>32</v>
      </c>
      <c r="D48" s="52"/>
      <c r="E48" s="52">
        <f>SUM(E41:E47)</f>
        <v>26</v>
      </c>
      <c r="F48" s="52"/>
      <c r="G48" s="52"/>
      <c r="H48" s="55"/>
      <c r="I48" s="55"/>
      <c r="J48" s="55"/>
      <c r="K48" s="55"/>
      <c r="L48" s="55"/>
      <c r="M48" s="55"/>
      <c r="N48" s="52"/>
      <c r="O48" s="55"/>
      <c r="P48" s="55"/>
      <c r="Q48" s="55"/>
      <c r="R48" s="55"/>
      <c r="S48" s="55"/>
      <c r="T48" s="55"/>
    </row>
  </sheetData>
  <sheetProtection/>
  <mergeCells count="110">
    <mergeCell ref="C1:E1"/>
    <mergeCell ref="J1:L1"/>
    <mergeCell ref="J2:L2"/>
    <mergeCell ref="J4:L4"/>
    <mergeCell ref="C2:E2"/>
    <mergeCell ref="C4:E4"/>
    <mergeCell ref="Q1:S1"/>
    <mergeCell ref="Q2:S2"/>
    <mergeCell ref="Q4:S4"/>
    <mergeCell ref="O5:O6"/>
    <mergeCell ref="Q5:Q6"/>
    <mergeCell ref="R5:R6"/>
    <mergeCell ref="S5:S6"/>
    <mergeCell ref="J28:L28"/>
    <mergeCell ref="Q25:S25"/>
    <mergeCell ref="C25:E25"/>
    <mergeCell ref="J25:L25"/>
    <mergeCell ref="Q26:S26"/>
    <mergeCell ref="C26:E26"/>
    <mergeCell ref="J26:L26"/>
    <mergeCell ref="R7:R8"/>
    <mergeCell ref="K5:K6"/>
    <mergeCell ref="L5:L6"/>
    <mergeCell ref="Q28:S28"/>
    <mergeCell ref="J5:J6"/>
    <mergeCell ref="K17:K18"/>
    <mergeCell ref="J16:L16"/>
    <mergeCell ref="L7:L8"/>
    <mergeCell ref="O7:O8"/>
    <mergeCell ref="J14:L14"/>
    <mergeCell ref="Q17:Q18"/>
    <mergeCell ref="H17:H18"/>
    <mergeCell ref="L17:L18"/>
    <mergeCell ref="J17:J18"/>
    <mergeCell ref="L19:L20"/>
    <mergeCell ref="O19:O20"/>
    <mergeCell ref="O17:O18"/>
    <mergeCell ref="A5:A6"/>
    <mergeCell ref="C5:C6"/>
    <mergeCell ref="D5:D6"/>
    <mergeCell ref="E5:E6"/>
    <mergeCell ref="J19:J20"/>
    <mergeCell ref="K19:K20"/>
    <mergeCell ref="E19:E20"/>
    <mergeCell ref="H5:H6"/>
    <mergeCell ref="J13:L13"/>
    <mergeCell ref="K7:K8"/>
    <mergeCell ref="C14:E14"/>
    <mergeCell ref="C16:E16"/>
    <mergeCell ref="C13:E13"/>
    <mergeCell ref="C7:C8"/>
    <mergeCell ref="E7:E8"/>
    <mergeCell ref="J7:J8"/>
    <mergeCell ref="H7:H8"/>
    <mergeCell ref="A31:A32"/>
    <mergeCell ref="A17:A18"/>
    <mergeCell ref="C17:C18"/>
    <mergeCell ref="D17:D18"/>
    <mergeCell ref="C28:E28"/>
    <mergeCell ref="E17:E18"/>
    <mergeCell ref="L29:L30"/>
    <mergeCell ref="A7:A8"/>
    <mergeCell ref="D7:D8"/>
    <mergeCell ref="Q31:Q32"/>
    <mergeCell ref="K31:K32"/>
    <mergeCell ref="A19:A20"/>
    <mergeCell ref="C19:C20"/>
    <mergeCell ref="D19:D20"/>
    <mergeCell ref="L31:L32"/>
    <mergeCell ref="H19:H20"/>
    <mergeCell ref="D43:D44"/>
    <mergeCell ref="J29:J30"/>
    <mergeCell ref="A41:A42"/>
    <mergeCell ref="C41:C42"/>
    <mergeCell ref="D41:D42"/>
    <mergeCell ref="D31:D32"/>
    <mergeCell ref="E31:E32"/>
    <mergeCell ref="A29:A30"/>
    <mergeCell ref="C29:C30"/>
    <mergeCell ref="A43:A44"/>
    <mergeCell ref="S29:S30"/>
    <mergeCell ref="C43:C44"/>
    <mergeCell ref="E41:E42"/>
    <mergeCell ref="K29:K30"/>
    <mergeCell ref="S31:S32"/>
    <mergeCell ref="H31:H32"/>
    <mergeCell ref="C40:E40"/>
    <mergeCell ref="E43:E44"/>
    <mergeCell ref="R31:R32"/>
    <mergeCell ref="J31:J32"/>
    <mergeCell ref="Q29:Q30"/>
    <mergeCell ref="C38:E38"/>
    <mergeCell ref="C31:C32"/>
    <mergeCell ref="R29:R30"/>
    <mergeCell ref="C37:E37"/>
    <mergeCell ref="O29:O30"/>
    <mergeCell ref="O31:O32"/>
    <mergeCell ref="D29:D30"/>
    <mergeCell ref="E29:E30"/>
    <mergeCell ref="H29:H30"/>
    <mergeCell ref="S7:S8"/>
    <mergeCell ref="S19:S20"/>
    <mergeCell ref="Q16:S16"/>
    <mergeCell ref="S17:S18"/>
    <mergeCell ref="Q13:S13"/>
    <mergeCell ref="Q19:Q20"/>
    <mergeCell ref="Q7:Q8"/>
    <mergeCell ref="Q14:S14"/>
    <mergeCell ref="R19:R20"/>
    <mergeCell ref="R17:R18"/>
  </mergeCells>
  <printOptions/>
  <pageMargins left="0.17" right="0.15" top="0.984" bottom="0.984" header="0.54" footer="0.512"/>
  <pageSetup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W48"/>
  <sheetViews>
    <sheetView zoomScale="75" zoomScaleNormal="75" zoomScalePageLayoutView="0" workbookViewId="0" topLeftCell="A13">
      <selection activeCell="C4" sqref="C4:E4"/>
    </sheetView>
  </sheetViews>
  <sheetFormatPr defaultColWidth="9.00390625" defaultRowHeight="13.5"/>
  <cols>
    <col min="1" max="1" width="6.75390625" style="48" bestFit="1" customWidth="1"/>
    <col min="2" max="2" width="12.125" style="48" customWidth="1"/>
    <col min="3" max="5" width="3.875" style="48" customWidth="1"/>
    <col min="6" max="6" width="12.25390625" style="48" customWidth="1"/>
    <col min="7" max="7" width="3.25390625" style="48" customWidth="1"/>
    <col min="8" max="8" width="6.75390625" style="48" customWidth="1"/>
    <col min="9" max="9" width="12.125" style="48" customWidth="1"/>
    <col min="10" max="12" width="3.875" style="48" customWidth="1"/>
    <col min="13" max="13" width="11.75390625" style="48" customWidth="1"/>
    <col min="14" max="14" width="3.00390625" style="48" customWidth="1"/>
    <col min="15" max="15" width="6.75390625" style="48" customWidth="1"/>
    <col min="16" max="16" width="12.125" style="48" customWidth="1"/>
    <col min="17" max="19" width="3.875" style="48" customWidth="1"/>
    <col min="20" max="20" width="11.625" style="48" customWidth="1"/>
    <col min="21" max="22" width="9.00390625" style="48" customWidth="1"/>
    <col min="23" max="23" width="21.00390625" style="48" customWidth="1"/>
    <col min="24" max="16384" width="9.00390625" style="48" customWidth="1"/>
  </cols>
  <sheetData>
    <row r="1" spans="1:23" ht="13.5">
      <c r="A1" s="47" t="s">
        <v>755</v>
      </c>
      <c r="B1" s="67" t="s">
        <v>2080</v>
      </c>
      <c r="C1" s="212" t="s">
        <v>756</v>
      </c>
      <c r="D1" s="212"/>
      <c r="E1" s="212"/>
      <c r="F1" s="67" t="s">
        <v>1168</v>
      </c>
      <c r="G1" s="45"/>
      <c r="H1" s="47" t="s">
        <v>755</v>
      </c>
      <c r="I1" s="67" t="s">
        <v>2017</v>
      </c>
      <c r="J1" s="212" t="s">
        <v>756</v>
      </c>
      <c r="K1" s="212"/>
      <c r="L1" s="212"/>
      <c r="M1" s="67" t="s">
        <v>1318</v>
      </c>
      <c r="N1" s="45"/>
      <c r="O1" s="47" t="s">
        <v>755</v>
      </c>
      <c r="P1" s="67" t="s">
        <v>1968</v>
      </c>
      <c r="Q1" s="212" t="s">
        <v>756</v>
      </c>
      <c r="R1" s="212"/>
      <c r="S1" s="212"/>
      <c r="T1" s="67" t="s">
        <v>1732</v>
      </c>
      <c r="W1" s="119" t="str">
        <f>'9thﾘｰｸﾞ戦ﾒﾝﾊﾞｰ'!C51</f>
        <v>関東自動車工業Ａ</v>
      </c>
    </row>
    <row r="2" spans="1:23" ht="13.5">
      <c r="A2" s="49" t="s">
        <v>757</v>
      </c>
      <c r="B2" s="49" t="s">
        <v>758</v>
      </c>
      <c r="C2" s="212" t="s">
        <v>759</v>
      </c>
      <c r="D2" s="212"/>
      <c r="E2" s="212"/>
      <c r="F2" s="49" t="s">
        <v>760</v>
      </c>
      <c r="G2" s="50"/>
      <c r="H2" s="49" t="s">
        <v>757</v>
      </c>
      <c r="I2" s="49" t="s">
        <v>758</v>
      </c>
      <c r="J2" s="212" t="s">
        <v>759</v>
      </c>
      <c r="K2" s="212"/>
      <c r="L2" s="212"/>
      <c r="M2" s="49" t="s">
        <v>760</v>
      </c>
      <c r="N2" s="50"/>
      <c r="O2" s="49" t="s">
        <v>757</v>
      </c>
      <c r="P2" s="49" t="s">
        <v>758</v>
      </c>
      <c r="Q2" s="212" t="s">
        <v>759</v>
      </c>
      <c r="R2" s="212"/>
      <c r="S2" s="212"/>
      <c r="T2" s="49" t="s">
        <v>760</v>
      </c>
      <c r="W2" s="119" t="str">
        <f>'9thﾘｰｸﾞ戦ﾒﾝﾊﾞｰ'!C52</f>
        <v>クレストンＡ </v>
      </c>
    </row>
    <row r="3" spans="1:23" ht="13.5">
      <c r="A3" s="46">
        <v>1</v>
      </c>
      <c r="B3" s="62" t="str">
        <f>W1</f>
        <v>関東自動車工業Ａ</v>
      </c>
      <c r="C3" s="42">
        <v>0</v>
      </c>
      <c r="D3" s="43" t="s">
        <v>761</v>
      </c>
      <c r="E3" s="42">
        <v>8</v>
      </c>
      <c r="F3" s="63" t="str">
        <f>W4</f>
        <v>アクトスポーツクラブＡ</v>
      </c>
      <c r="G3" s="45"/>
      <c r="H3" s="69">
        <v>1</v>
      </c>
      <c r="I3" s="64" t="str">
        <f>W2</f>
        <v>クレストンＡ </v>
      </c>
      <c r="J3" s="63">
        <v>4</v>
      </c>
      <c r="K3" s="61" t="s">
        <v>761</v>
      </c>
      <c r="L3" s="63">
        <v>1</v>
      </c>
      <c r="M3" s="61" t="str">
        <f>W5</f>
        <v>東レＡ</v>
      </c>
      <c r="N3" s="45"/>
      <c r="O3" s="46">
        <v>2</v>
      </c>
      <c r="P3" s="62" t="str">
        <f>W5</f>
        <v>東レＡ</v>
      </c>
      <c r="Q3" s="42">
        <v>3</v>
      </c>
      <c r="R3" s="43" t="s">
        <v>761</v>
      </c>
      <c r="S3" s="42">
        <v>2</v>
      </c>
      <c r="T3" s="63" t="str">
        <f>W1</f>
        <v>関東自動車工業Ａ</v>
      </c>
      <c r="W3" s="119" t="str">
        <f>'9thﾘｰｸﾞ戦ﾒﾝﾊﾞｰ'!C53</f>
        <v>時之栖ＴＣ</v>
      </c>
    </row>
    <row r="4" spans="1:23" ht="13.5">
      <c r="A4" s="51" t="s">
        <v>762</v>
      </c>
      <c r="B4" s="49" t="s">
        <v>763</v>
      </c>
      <c r="C4" s="212" t="s">
        <v>764</v>
      </c>
      <c r="D4" s="212"/>
      <c r="E4" s="212"/>
      <c r="F4" s="49" t="s">
        <v>763</v>
      </c>
      <c r="G4" s="50"/>
      <c r="H4" s="51" t="s">
        <v>762</v>
      </c>
      <c r="I4" s="49" t="s">
        <v>763</v>
      </c>
      <c r="J4" s="212" t="s">
        <v>764</v>
      </c>
      <c r="K4" s="212"/>
      <c r="L4" s="212"/>
      <c r="M4" s="49" t="s">
        <v>763</v>
      </c>
      <c r="N4" s="50"/>
      <c r="O4" s="51" t="s">
        <v>762</v>
      </c>
      <c r="P4" s="49" t="s">
        <v>763</v>
      </c>
      <c r="Q4" s="212" t="s">
        <v>764</v>
      </c>
      <c r="R4" s="212"/>
      <c r="S4" s="212"/>
      <c r="T4" s="49" t="s">
        <v>763</v>
      </c>
      <c r="W4" s="119" t="str">
        <f>'9thﾘｰｸﾞ戦ﾒﾝﾊﾞｰ'!C54</f>
        <v>アクトスポーツクラブＡ</v>
      </c>
    </row>
    <row r="5" spans="1:23" ht="13.5">
      <c r="A5" s="211" t="s">
        <v>768</v>
      </c>
      <c r="B5" s="68" t="s">
        <v>1877</v>
      </c>
      <c r="C5" s="213">
        <v>3</v>
      </c>
      <c r="D5" s="214" t="s">
        <v>803</v>
      </c>
      <c r="E5" s="213">
        <v>8</v>
      </c>
      <c r="F5" s="68" t="s">
        <v>2081</v>
      </c>
      <c r="G5" s="45"/>
      <c r="H5" s="211" t="s">
        <v>768</v>
      </c>
      <c r="I5" s="68" t="s">
        <v>1878</v>
      </c>
      <c r="J5" s="213">
        <v>8</v>
      </c>
      <c r="K5" s="214" t="s">
        <v>803</v>
      </c>
      <c r="L5" s="213">
        <v>5</v>
      </c>
      <c r="M5" s="68" t="s">
        <v>1953</v>
      </c>
      <c r="N5" s="45"/>
      <c r="O5" s="211" t="s">
        <v>768</v>
      </c>
      <c r="P5" s="68" t="s">
        <v>1692</v>
      </c>
      <c r="Q5" s="213">
        <v>1</v>
      </c>
      <c r="R5" s="214" t="s">
        <v>803</v>
      </c>
      <c r="S5" s="213">
        <v>8</v>
      </c>
      <c r="T5" s="68" t="s">
        <v>1876</v>
      </c>
      <c r="W5" s="119" t="str">
        <f>'9thﾘｰｸﾞ戦ﾒﾝﾊﾞｰ'!C55</f>
        <v>東レＡ</v>
      </c>
    </row>
    <row r="6" spans="1:21" ht="13.5">
      <c r="A6" s="211"/>
      <c r="B6" s="68" t="s">
        <v>2084</v>
      </c>
      <c r="C6" s="213"/>
      <c r="D6" s="213"/>
      <c r="E6" s="213"/>
      <c r="F6" s="68" t="s">
        <v>1687</v>
      </c>
      <c r="G6" s="45"/>
      <c r="H6" s="211"/>
      <c r="I6" s="68" t="s">
        <v>1879</v>
      </c>
      <c r="J6" s="213"/>
      <c r="K6" s="213"/>
      <c r="L6" s="213"/>
      <c r="M6" s="68" t="s">
        <v>1693</v>
      </c>
      <c r="N6" s="45"/>
      <c r="O6" s="211"/>
      <c r="P6" s="68" t="s">
        <v>1694</v>
      </c>
      <c r="Q6" s="213"/>
      <c r="R6" s="213"/>
      <c r="S6" s="213"/>
      <c r="T6" s="68" t="s">
        <v>1974</v>
      </c>
      <c r="U6" s="60" t="s">
        <v>797</v>
      </c>
    </row>
    <row r="7" spans="1:23" ht="13.5">
      <c r="A7" s="211" t="s">
        <v>769</v>
      </c>
      <c r="B7" s="68" t="s">
        <v>1875</v>
      </c>
      <c r="C7" s="213">
        <v>4</v>
      </c>
      <c r="D7" s="214" t="s">
        <v>805</v>
      </c>
      <c r="E7" s="213">
        <v>8</v>
      </c>
      <c r="F7" s="68" t="s">
        <v>1689</v>
      </c>
      <c r="G7" s="45"/>
      <c r="H7" s="211" t="s">
        <v>769</v>
      </c>
      <c r="I7" s="68" t="s">
        <v>1881</v>
      </c>
      <c r="J7" s="213">
        <v>8</v>
      </c>
      <c r="K7" s="214" t="s">
        <v>805</v>
      </c>
      <c r="L7" s="213">
        <v>1</v>
      </c>
      <c r="M7" s="68" t="s">
        <v>1694</v>
      </c>
      <c r="N7" s="45"/>
      <c r="O7" s="211" t="s">
        <v>769</v>
      </c>
      <c r="P7" s="68" t="s">
        <v>1691</v>
      </c>
      <c r="Q7" s="213">
        <v>8</v>
      </c>
      <c r="R7" s="214" t="s">
        <v>805</v>
      </c>
      <c r="S7" s="213">
        <v>3</v>
      </c>
      <c r="T7" s="68" t="s">
        <v>1874</v>
      </c>
      <c r="U7" s="48">
        <v>1</v>
      </c>
      <c r="V7" s="59" t="s">
        <v>787</v>
      </c>
      <c r="W7" s="59" t="s">
        <v>788</v>
      </c>
    </row>
    <row r="8" spans="1:23" ht="13.5">
      <c r="A8" s="211"/>
      <c r="B8" s="68" t="s">
        <v>1874</v>
      </c>
      <c r="C8" s="213"/>
      <c r="D8" s="213"/>
      <c r="E8" s="213"/>
      <c r="F8" s="68" t="s">
        <v>2082</v>
      </c>
      <c r="G8" s="45"/>
      <c r="H8" s="211"/>
      <c r="I8" s="68" t="s">
        <v>1880</v>
      </c>
      <c r="J8" s="213"/>
      <c r="K8" s="213"/>
      <c r="L8" s="213"/>
      <c r="M8" s="68" t="s">
        <v>1692</v>
      </c>
      <c r="N8" s="45"/>
      <c r="O8" s="211"/>
      <c r="P8" s="68" t="s">
        <v>1953</v>
      </c>
      <c r="Q8" s="213"/>
      <c r="R8" s="213"/>
      <c r="S8" s="213"/>
      <c r="T8" s="68" t="s">
        <v>1877</v>
      </c>
      <c r="U8" s="48">
        <v>2</v>
      </c>
      <c r="V8" s="59" t="s">
        <v>789</v>
      </c>
      <c r="W8" s="59" t="s">
        <v>790</v>
      </c>
    </row>
    <row r="9" spans="1:23" ht="13.5">
      <c r="A9" s="47" t="s">
        <v>765</v>
      </c>
      <c r="B9" s="68" t="s">
        <v>2084</v>
      </c>
      <c r="C9" s="43">
        <v>0</v>
      </c>
      <c r="D9" s="61" t="s">
        <v>808</v>
      </c>
      <c r="E9" s="43">
        <v>8</v>
      </c>
      <c r="F9" s="68" t="s">
        <v>1687</v>
      </c>
      <c r="G9" s="45"/>
      <c r="H9" s="47" t="s">
        <v>765</v>
      </c>
      <c r="I9" s="68" t="s">
        <v>1878</v>
      </c>
      <c r="J9" s="43">
        <v>2</v>
      </c>
      <c r="K9" s="61" t="s">
        <v>808</v>
      </c>
      <c r="L9" s="43">
        <v>8</v>
      </c>
      <c r="M9" s="68" t="s">
        <v>1953</v>
      </c>
      <c r="N9" s="45"/>
      <c r="O9" s="47" t="s">
        <v>765</v>
      </c>
      <c r="P9" s="68" t="s">
        <v>1691</v>
      </c>
      <c r="Q9" s="43">
        <v>8</v>
      </c>
      <c r="R9" s="61" t="s">
        <v>808</v>
      </c>
      <c r="S9" s="43">
        <v>4</v>
      </c>
      <c r="T9" s="68" t="s">
        <v>1876</v>
      </c>
      <c r="U9" s="48">
        <v>3</v>
      </c>
      <c r="V9" s="59" t="s">
        <v>791</v>
      </c>
      <c r="W9" s="59" t="s">
        <v>792</v>
      </c>
    </row>
    <row r="10" spans="1:23" ht="13.5">
      <c r="A10" s="47" t="s">
        <v>766</v>
      </c>
      <c r="B10" s="68" t="s">
        <v>1875</v>
      </c>
      <c r="C10" s="43">
        <v>0</v>
      </c>
      <c r="D10" s="61" t="s">
        <v>804</v>
      </c>
      <c r="E10" s="43">
        <v>8</v>
      </c>
      <c r="F10" s="68" t="s">
        <v>2081</v>
      </c>
      <c r="G10" s="45"/>
      <c r="H10" s="47" t="s">
        <v>766</v>
      </c>
      <c r="I10" s="68" t="s">
        <v>1881</v>
      </c>
      <c r="J10" s="43">
        <v>8</v>
      </c>
      <c r="K10" s="61" t="s">
        <v>804</v>
      </c>
      <c r="L10" s="43">
        <v>4</v>
      </c>
      <c r="M10" s="68" t="s">
        <v>1692</v>
      </c>
      <c r="N10" s="45"/>
      <c r="O10" s="47" t="s">
        <v>766</v>
      </c>
      <c r="P10" s="68" t="s">
        <v>1953</v>
      </c>
      <c r="Q10" s="43">
        <v>8</v>
      </c>
      <c r="R10" s="61" t="s">
        <v>804</v>
      </c>
      <c r="S10" s="43">
        <v>2</v>
      </c>
      <c r="T10" s="68" t="s">
        <v>1874</v>
      </c>
      <c r="U10" s="48">
        <v>4</v>
      </c>
      <c r="V10" s="59" t="s">
        <v>793</v>
      </c>
      <c r="W10" s="59" t="s">
        <v>794</v>
      </c>
    </row>
    <row r="11" spans="1:23" ht="13.5">
      <c r="A11" s="47" t="s">
        <v>767</v>
      </c>
      <c r="B11" s="68" t="s">
        <v>1877</v>
      </c>
      <c r="C11" s="43">
        <v>4</v>
      </c>
      <c r="D11" s="61" t="s">
        <v>811</v>
      </c>
      <c r="E11" s="43">
        <v>8</v>
      </c>
      <c r="F11" s="68" t="s">
        <v>1689</v>
      </c>
      <c r="G11" s="45"/>
      <c r="H11" s="47" t="s">
        <v>767</v>
      </c>
      <c r="I11" s="68" t="s">
        <v>1879</v>
      </c>
      <c r="J11" s="43">
        <v>8</v>
      </c>
      <c r="K11" s="61" t="s">
        <v>811</v>
      </c>
      <c r="L11" s="43">
        <v>2</v>
      </c>
      <c r="M11" s="68" t="s">
        <v>1693</v>
      </c>
      <c r="N11" s="45"/>
      <c r="O11" s="47" t="s">
        <v>767</v>
      </c>
      <c r="P11" s="68" t="s">
        <v>1693</v>
      </c>
      <c r="Q11" s="43">
        <v>0</v>
      </c>
      <c r="R11" s="61" t="s">
        <v>811</v>
      </c>
      <c r="S11" s="43">
        <v>8</v>
      </c>
      <c r="T11" s="68" t="s">
        <v>1877</v>
      </c>
      <c r="U11" s="48">
        <v>5</v>
      </c>
      <c r="V11" s="59" t="s">
        <v>795</v>
      </c>
      <c r="W11" s="59" t="s">
        <v>796</v>
      </c>
    </row>
    <row r="12" spans="1:23" ht="13.5">
      <c r="A12" s="52"/>
      <c r="B12" s="52"/>
      <c r="C12" s="52">
        <f>SUM(C5:C11)</f>
        <v>11</v>
      </c>
      <c r="D12" s="52"/>
      <c r="E12" s="52">
        <f>SUM(E5:E11)</f>
        <v>40</v>
      </c>
      <c r="F12" s="52"/>
      <c r="G12" s="52"/>
      <c r="H12" s="70"/>
      <c r="I12" s="70"/>
      <c r="J12" s="70">
        <f>SUM(J5:J11)</f>
        <v>34</v>
      </c>
      <c r="K12" s="70"/>
      <c r="L12" s="70">
        <f>SUM(L5:L11)</f>
        <v>20</v>
      </c>
      <c r="M12" s="70"/>
      <c r="N12" s="52"/>
      <c r="O12" s="52"/>
      <c r="P12" s="52"/>
      <c r="Q12" s="52">
        <f>SUM(Q5:Q11)</f>
        <v>25</v>
      </c>
      <c r="R12" s="52"/>
      <c r="S12" s="52">
        <f>SUM(S5:S11)</f>
        <v>25</v>
      </c>
      <c r="T12" s="52"/>
      <c r="V12" s="59"/>
      <c r="W12" s="59"/>
    </row>
    <row r="13" spans="1:20" ht="13.5">
      <c r="A13" s="47" t="s">
        <v>755</v>
      </c>
      <c r="B13" s="67" t="s">
        <v>2080</v>
      </c>
      <c r="C13" s="212" t="s">
        <v>756</v>
      </c>
      <c r="D13" s="212"/>
      <c r="E13" s="212"/>
      <c r="F13" s="67" t="s">
        <v>1168</v>
      </c>
      <c r="G13" s="45"/>
      <c r="H13" s="47" t="s">
        <v>755</v>
      </c>
      <c r="I13" s="67" t="s">
        <v>2000</v>
      </c>
      <c r="J13" s="212" t="s">
        <v>756</v>
      </c>
      <c r="K13" s="212"/>
      <c r="L13" s="212"/>
      <c r="M13" s="67" t="s">
        <v>2001</v>
      </c>
      <c r="N13" s="45"/>
      <c r="O13" s="47" t="s">
        <v>755</v>
      </c>
      <c r="P13" s="67" t="s">
        <v>1684</v>
      </c>
      <c r="Q13" s="212" t="s">
        <v>756</v>
      </c>
      <c r="R13" s="212"/>
      <c r="S13" s="212"/>
      <c r="T13" s="67" t="s">
        <v>1168</v>
      </c>
    </row>
    <row r="14" spans="1:20" ht="13.5">
      <c r="A14" s="49" t="s">
        <v>757</v>
      </c>
      <c r="B14" s="49" t="s">
        <v>758</v>
      </c>
      <c r="C14" s="212" t="s">
        <v>759</v>
      </c>
      <c r="D14" s="212"/>
      <c r="E14" s="212"/>
      <c r="F14" s="49" t="s">
        <v>760</v>
      </c>
      <c r="G14" s="50"/>
      <c r="H14" s="49" t="s">
        <v>757</v>
      </c>
      <c r="I14" s="49" t="s">
        <v>758</v>
      </c>
      <c r="J14" s="212" t="s">
        <v>759</v>
      </c>
      <c r="K14" s="212"/>
      <c r="L14" s="212"/>
      <c r="M14" s="49" t="s">
        <v>760</v>
      </c>
      <c r="N14" s="50"/>
      <c r="O14" s="49" t="s">
        <v>757</v>
      </c>
      <c r="P14" s="49" t="s">
        <v>758</v>
      </c>
      <c r="Q14" s="212" t="s">
        <v>759</v>
      </c>
      <c r="R14" s="212"/>
      <c r="S14" s="212"/>
      <c r="T14" s="49" t="s">
        <v>760</v>
      </c>
    </row>
    <row r="15" spans="1:20" ht="13.5">
      <c r="A15" s="46">
        <v>2</v>
      </c>
      <c r="B15" s="64" t="str">
        <f>W4</f>
        <v>アクトスポーツクラブＡ</v>
      </c>
      <c r="C15" s="42">
        <v>5</v>
      </c>
      <c r="D15" s="43" t="s">
        <v>761</v>
      </c>
      <c r="E15" s="42">
        <v>0</v>
      </c>
      <c r="F15" s="61" t="str">
        <f>W3</f>
        <v>時之栖ＴＣ</v>
      </c>
      <c r="G15" s="45"/>
      <c r="H15" s="69">
        <v>3</v>
      </c>
      <c r="I15" s="64" t="str">
        <f>W2</f>
        <v>クレストンＡ </v>
      </c>
      <c r="J15" s="63">
        <v>4</v>
      </c>
      <c r="K15" s="61" t="s">
        <v>761</v>
      </c>
      <c r="L15" s="63">
        <v>1</v>
      </c>
      <c r="M15" s="61" t="str">
        <f>W3</f>
        <v>時之栖ＴＣ</v>
      </c>
      <c r="N15" s="45"/>
      <c r="O15" s="69">
        <v>3</v>
      </c>
      <c r="P15" s="62" t="str">
        <f>W5</f>
        <v>東レＡ</v>
      </c>
      <c r="Q15" s="63">
        <v>0</v>
      </c>
      <c r="R15" s="61" t="s">
        <v>761</v>
      </c>
      <c r="S15" s="63">
        <v>5</v>
      </c>
      <c r="T15" s="63" t="str">
        <f>W4</f>
        <v>アクトスポーツクラブＡ</v>
      </c>
    </row>
    <row r="16" spans="1:20" ht="13.5">
      <c r="A16" s="51" t="s">
        <v>762</v>
      </c>
      <c r="B16" s="49" t="s">
        <v>763</v>
      </c>
      <c r="C16" s="212" t="s">
        <v>764</v>
      </c>
      <c r="D16" s="212"/>
      <c r="E16" s="212"/>
      <c r="F16" s="49" t="s">
        <v>763</v>
      </c>
      <c r="G16" s="50"/>
      <c r="H16" s="51" t="s">
        <v>762</v>
      </c>
      <c r="I16" s="49" t="s">
        <v>763</v>
      </c>
      <c r="J16" s="212" t="s">
        <v>764</v>
      </c>
      <c r="K16" s="212"/>
      <c r="L16" s="212"/>
      <c r="M16" s="49" t="s">
        <v>763</v>
      </c>
      <c r="N16" s="50"/>
      <c r="O16" s="51" t="s">
        <v>762</v>
      </c>
      <c r="P16" s="49" t="s">
        <v>763</v>
      </c>
      <c r="Q16" s="212" t="s">
        <v>764</v>
      </c>
      <c r="R16" s="212"/>
      <c r="S16" s="212"/>
      <c r="T16" s="49" t="s">
        <v>763</v>
      </c>
    </row>
    <row r="17" spans="1:20" ht="13.5">
      <c r="A17" s="211" t="s">
        <v>768</v>
      </c>
      <c r="B17" s="68" t="s">
        <v>1689</v>
      </c>
      <c r="C17" s="213">
        <v>8</v>
      </c>
      <c r="D17" s="214" t="s">
        <v>803</v>
      </c>
      <c r="E17" s="213">
        <v>5</v>
      </c>
      <c r="F17" s="68" t="s">
        <v>1957</v>
      </c>
      <c r="G17" s="45"/>
      <c r="H17" s="211" t="s">
        <v>768</v>
      </c>
      <c r="I17" s="68" t="s">
        <v>1881</v>
      </c>
      <c r="J17" s="213">
        <v>4</v>
      </c>
      <c r="K17" s="214" t="s">
        <v>803</v>
      </c>
      <c r="L17" s="213">
        <v>8</v>
      </c>
      <c r="M17" s="68" t="s">
        <v>1955</v>
      </c>
      <c r="N17" s="45"/>
      <c r="O17" s="211" t="s">
        <v>768</v>
      </c>
      <c r="P17" s="68" t="s">
        <v>1691</v>
      </c>
      <c r="Q17" s="213">
        <v>3</v>
      </c>
      <c r="R17" s="214" t="s">
        <v>803</v>
      </c>
      <c r="S17" s="213">
        <v>8</v>
      </c>
      <c r="T17" s="68" t="s">
        <v>1685</v>
      </c>
    </row>
    <row r="18" spans="1:20" ht="13.5">
      <c r="A18" s="211"/>
      <c r="B18" s="68" t="s">
        <v>2081</v>
      </c>
      <c r="C18" s="213"/>
      <c r="D18" s="213"/>
      <c r="E18" s="213"/>
      <c r="F18" s="68" t="s">
        <v>1958</v>
      </c>
      <c r="G18" s="45"/>
      <c r="H18" s="211"/>
      <c r="I18" s="68" t="s">
        <v>1880</v>
      </c>
      <c r="J18" s="213"/>
      <c r="K18" s="213"/>
      <c r="L18" s="213"/>
      <c r="M18" s="68" t="s">
        <v>1956</v>
      </c>
      <c r="N18" s="45"/>
      <c r="O18" s="211"/>
      <c r="P18" s="68" t="s">
        <v>1692</v>
      </c>
      <c r="Q18" s="213"/>
      <c r="R18" s="213"/>
      <c r="S18" s="213"/>
      <c r="T18" s="68" t="s">
        <v>1686</v>
      </c>
    </row>
    <row r="19" spans="1:20" ht="13.5">
      <c r="A19" s="211" t="s">
        <v>769</v>
      </c>
      <c r="B19" s="68" t="s">
        <v>1687</v>
      </c>
      <c r="C19" s="213">
        <v>8</v>
      </c>
      <c r="D19" s="214" t="s">
        <v>805</v>
      </c>
      <c r="E19" s="213">
        <v>3</v>
      </c>
      <c r="F19" s="68" t="s">
        <v>1976</v>
      </c>
      <c r="G19" s="45"/>
      <c r="H19" s="211" t="s">
        <v>769</v>
      </c>
      <c r="I19" s="68" t="s">
        <v>1878</v>
      </c>
      <c r="J19" s="213">
        <v>8</v>
      </c>
      <c r="K19" s="214" t="s">
        <v>805</v>
      </c>
      <c r="L19" s="213">
        <v>6</v>
      </c>
      <c r="M19" s="68" t="s">
        <v>1976</v>
      </c>
      <c r="N19" s="45"/>
      <c r="O19" s="211" t="s">
        <v>769</v>
      </c>
      <c r="P19" s="68" t="s">
        <v>1693</v>
      </c>
      <c r="Q19" s="213">
        <v>1</v>
      </c>
      <c r="R19" s="214" t="s">
        <v>805</v>
      </c>
      <c r="S19" s="213">
        <v>8</v>
      </c>
      <c r="T19" s="68" t="s">
        <v>1687</v>
      </c>
    </row>
    <row r="20" spans="1:22" ht="13.5">
      <c r="A20" s="211"/>
      <c r="B20" s="68" t="s">
        <v>2082</v>
      </c>
      <c r="C20" s="213"/>
      <c r="D20" s="213"/>
      <c r="E20" s="213"/>
      <c r="F20" s="68" t="s">
        <v>1975</v>
      </c>
      <c r="G20" s="45"/>
      <c r="H20" s="211"/>
      <c r="I20" s="68" t="s">
        <v>1879</v>
      </c>
      <c r="J20" s="213"/>
      <c r="K20" s="213"/>
      <c r="L20" s="213"/>
      <c r="M20" s="68" t="s">
        <v>1958</v>
      </c>
      <c r="N20" s="45"/>
      <c r="O20" s="211"/>
      <c r="P20" s="68" t="s">
        <v>1694</v>
      </c>
      <c r="Q20" s="213"/>
      <c r="R20" s="213"/>
      <c r="S20" s="213"/>
      <c r="T20" s="68" t="s">
        <v>1688</v>
      </c>
      <c r="V20" s="71"/>
    </row>
    <row r="21" spans="1:20" ht="13.5">
      <c r="A21" s="47" t="s">
        <v>765</v>
      </c>
      <c r="B21" s="68" t="s">
        <v>2081</v>
      </c>
      <c r="C21" s="43">
        <v>8</v>
      </c>
      <c r="D21" s="61" t="s">
        <v>808</v>
      </c>
      <c r="E21" s="43">
        <v>3</v>
      </c>
      <c r="F21" s="68" t="s">
        <v>1976</v>
      </c>
      <c r="G21" s="45"/>
      <c r="H21" s="47" t="s">
        <v>765</v>
      </c>
      <c r="I21" s="68" t="s">
        <v>1880</v>
      </c>
      <c r="J21" s="43">
        <v>9</v>
      </c>
      <c r="K21" s="61" t="s">
        <v>808</v>
      </c>
      <c r="L21" s="43">
        <v>7</v>
      </c>
      <c r="M21" s="68" t="s">
        <v>1976</v>
      </c>
      <c r="N21" s="45"/>
      <c r="O21" s="47" t="s">
        <v>765</v>
      </c>
      <c r="P21" s="68" t="s">
        <v>1691</v>
      </c>
      <c r="Q21" s="43">
        <v>4</v>
      </c>
      <c r="R21" s="61" t="s">
        <v>808</v>
      </c>
      <c r="S21" s="43">
        <v>8</v>
      </c>
      <c r="T21" s="68" t="s">
        <v>1686</v>
      </c>
    </row>
    <row r="22" spans="1:20" ht="13.5">
      <c r="A22" s="47" t="s">
        <v>766</v>
      </c>
      <c r="B22" s="68" t="s">
        <v>2083</v>
      </c>
      <c r="C22" s="43">
        <v>8</v>
      </c>
      <c r="D22" s="61" t="s">
        <v>804</v>
      </c>
      <c r="E22" s="43">
        <v>5</v>
      </c>
      <c r="F22" s="68" t="s">
        <v>1957</v>
      </c>
      <c r="G22" s="45"/>
      <c r="H22" s="47" t="s">
        <v>766</v>
      </c>
      <c r="I22" s="68" t="s">
        <v>1878</v>
      </c>
      <c r="J22" s="43">
        <v>8</v>
      </c>
      <c r="K22" s="61" t="s">
        <v>804</v>
      </c>
      <c r="L22" s="43">
        <v>5</v>
      </c>
      <c r="M22" s="68" t="s">
        <v>1958</v>
      </c>
      <c r="N22" s="45"/>
      <c r="O22" s="47" t="s">
        <v>766</v>
      </c>
      <c r="P22" s="68" t="s">
        <v>1692</v>
      </c>
      <c r="Q22" s="43">
        <v>0</v>
      </c>
      <c r="R22" s="61" t="s">
        <v>804</v>
      </c>
      <c r="S22" s="43">
        <v>8</v>
      </c>
      <c r="T22" s="68" t="s">
        <v>1689</v>
      </c>
    </row>
    <row r="23" spans="1:20" ht="13.5">
      <c r="A23" s="47" t="s">
        <v>767</v>
      </c>
      <c r="B23" s="68" t="s">
        <v>1688</v>
      </c>
      <c r="C23" s="43">
        <v>8</v>
      </c>
      <c r="D23" s="61" t="s">
        <v>811</v>
      </c>
      <c r="E23" s="43">
        <v>3</v>
      </c>
      <c r="F23" s="68" t="s">
        <v>1958</v>
      </c>
      <c r="G23" s="45"/>
      <c r="H23" s="47" t="s">
        <v>767</v>
      </c>
      <c r="I23" s="68" t="s">
        <v>1879</v>
      </c>
      <c r="J23" s="43">
        <v>8</v>
      </c>
      <c r="K23" s="61" t="s">
        <v>811</v>
      </c>
      <c r="L23" s="43">
        <v>1</v>
      </c>
      <c r="M23" s="68" t="s">
        <v>1956</v>
      </c>
      <c r="N23" s="45"/>
      <c r="O23" s="47" t="s">
        <v>767</v>
      </c>
      <c r="P23" s="68" t="s">
        <v>1693</v>
      </c>
      <c r="Q23" s="43">
        <v>3</v>
      </c>
      <c r="R23" s="61" t="s">
        <v>811</v>
      </c>
      <c r="S23" s="43">
        <v>8</v>
      </c>
      <c r="T23" s="68" t="s">
        <v>1690</v>
      </c>
    </row>
    <row r="24" spans="1:20" ht="13.5">
      <c r="A24" s="52"/>
      <c r="B24" s="52"/>
      <c r="C24" s="52">
        <f>SUM(C17:C23)</f>
        <v>40</v>
      </c>
      <c r="D24" s="52"/>
      <c r="E24" s="52">
        <f>SUM(E17:E23)</f>
        <v>19</v>
      </c>
      <c r="F24" s="52"/>
      <c r="G24" s="52"/>
      <c r="H24" s="52"/>
      <c r="I24" s="52"/>
      <c r="J24" s="52">
        <f>SUM(J17:J23)</f>
        <v>37</v>
      </c>
      <c r="K24" s="52"/>
      <c r="L24" s="52">
        <f>SUM(L17:L23)</f>
        <v>27</v>
      </c>
      <c r="M24" s="52"/>
      <c r="N24" s="52"/>
      <c r="O24" s="52"/>
      <c r="P24" s="52"/>
      <c r="Q24" s="52">
        <f>SUM(Q17:Q23)</f>
        <v>11</v>
      </c>
      <c r="R24" s="52"/>
      <c r="S24" s="52">
        <f>SUM(S17:S23)</f>
        <v>40</v>
      </c>
      <c r="T24" s="52"/>
    </row>
    <row r="25" spans="1:20" ht="13.5">
      <c r="A25" s="47" t="s">
        <v>755</v>
      </c>
      <c r="B25" s="67" t="s">
        <v>1973</v>
      </c>
      <c r="C25" s="212" t="s">
        <v>756</v>
      </c>
      <c r="D25" s="212"/>
      <c r="E25" s="212"/>
      <c r="F25" s="67" t="s">
        <v>1873</v>
      </c>
      <c r="G25" s="45"/>
      <c r="H25" s="47" t="s">
        <v>755</v>
      </c>
      <c r="I25" s="67"/>
      <c r="J25" s="212" t="s">
        <v>756</v>
      </c>
      <c r="K25" s="212"/>
      <c r="L25" s="212"/>
      <c r="M25" s="67"/>
      <c r="N25" s="45"/>
      <c r="O25" s="47" t="s">
        <v>755</v>
      </c>
      <c r="P25" s="67" t="s">
        <v>1872</v>
      </c>
      <c r="Q25" s="212" t="s">
        <v>756</v>
      </c>
      <c r="R25" s="212"/>
      <c r="S25" s="212"/>
      <c r="T25" s="67" t="s">
        <v>1873</v>
      </c>
    </row>
    <row r="26" spans="1:20" ht="13.5">
      <c r="A26" s="49" t="s">
        <v>757</v>
      </c>
      <c r="B26" s="49" t="s">
        <v>758</v>
      </c>
      <c r="C26" s="212" t="s">
        <v>759</v>
      </c>
      <c r="D26" s="212"/>
      <c r="E26" s="212"/>
      <c r="F26" s="49" t="s">
        <v>760</v>
      </c>
      <c r="G26" s="50"/>
      <c r="H26" s="49" t="s">
        <v>757</v>
      </c>
      <c r="I26" s="49" t="s">
        <v>758</v>
      </c>
      <c r="J26" s="212" t="s">
        <v>759</v>
      </c>
      <c r="K26" s="212"/>
      <c r="L26" s="212"/>
      <c r="M26" s="49" t="s">
        <v>760</v>
      </c>
      <c r="N26" s="50"/>
      <c r="O26" s="49" t="s">
        <v>757</v>
      </c>
      <c r="P26" s="49" t="s">
        <v>758</v>
      </c>
      <c r="Q26" s="212" t="s">
        <v>759</v>
      </c>
      <c r="R26" s="212"/>
      <c r="S26" s="212"/>
      <c r="T26" s="49" t="s">
        <v>760</v>
      </c>
    </row>
    <row r="27" spans="1:20" ht="13.5">
      <c r="A27" s="46">
        <v>4</v>
      </c>
      <c r="B27" s="62" t="str">
        <f>W3</f>
        <v>時之栖ＴＣ</v>
      </c>
      <c r="C27" s="42">
        <v>0</v>
      </c>
      <c r="D27" s="43" t="s">
        <v>761</v>
      </c>
      <c r="E27" s="42">
        <v>5</v>
      </c>
      <c r="F27" s="63" t="str">
        <f>W1</f>
        <v>関東自動車工業Ａ</v>
      </c>
      <c r="G27" s="45"/>
      <c r="H27" s="46">
        <v>4</v>
      </c>
      <c r="I27" s="64" t="str">
        <f>W4</f>
        <v>アクトスポーツクラブＡ</v>
      </c>
      <c r="J27" s="42"/>
      <c r="K27" s="43" t="s">
        <v>761</v>
      </c>
      <c r="L27" s="42"/>
      <c r="M27" s="63" t="str">
        <f>W2</f>
        <v>クレストンＡ </v>
      </c>
      <c r="N27" s="45"/>
      <c r="O27" s="46">
        <v>5</v>
      </c>
      <c r="P27" s="64" t="str">
        <f>W1</f>
        <v>関東自動車工業Ａ</v>
      </c>
      <c r="Q27" s="42">
        <v>1</v>
      </c>
      <c r="R27" s="43" t="s">
        <v>761</v>
      </c>
      <c r="S27" s="42">
        <v>4</v>
      </c>
      <c r="T27" s="63" t="str">
        <f>W2</f>
        <v>クレストンＡ </v>
      </c>
    </row>
    <row r="28" spans="1:20" ht="13.5">
      <c r="A28" s="51" t="s">
        <v>762</v>
      </c>
      <c r="B28" s="49" t="s">
        <v>763</v>
      </c>
      <c r="C28" s="212" t="s">
        <v>764</v>
      </c>
      <c r="D28" s="212"/>
      <c r="E28" s="212"/>
      <c r="F28" s="49" t="s">
        <v>763</v>
      </c>
      <c r="G28" s="50"/>
      <c r="H28" s="51" t="s">
        <v>762</v>
      </c>
      <c r="I28" s="49" t="s">
        <v>763</v>
      </c>
      <c r="J28" s="212" t="s">
        <v>764</v>
      </c>
      <c r="K28" s="212"/>
      <c r="L28" s="212"/>
      <c r="M28" s="49" t="s">
        <v>763</v>
      </c>
      <c r="N28" s="50"/>
      <c r="O28" s="51" t="s">
        <v>762</v>
      </c>
      <c r="P28" s="49" t="s">
        <v>763</v>
      </c>
      <c r="Q28" s="212" t="s">
        <v>764</v>
      </c>
      <c r="R28" s="212"/>
      <c r="S28" s="212"/>
      <c r="T28" s="49" t="s">
        <v>763</v>
      </c>
    </row>
    <row r="29" spans="1:20" ht="13.5">
      <c r="A29" s="211" t="s">
        <v>768</v>
      </c>
      <c r="B29" s="68" t="s">
        <v>1957</v>
      </c>
      <c r="C29" s="213">
        <v>4</v>
      </c>
      <c r="D29" s="214" t="s">
        <v>803</v>
      </c>
      <c r="E29" s="213">
        <v>8</v>
      </c>
      <c r="F29" s="68" t="s">
        <v>1876</v>
      </c>
      <c r="G29" s="45"/>
      <c r="H29" s="211" t="s">
        <v>768</v>
      </c>
      <c r="I29" s="68"/>
      <c r="J29" s="213"/>
      <c r="K29" s="214" t="s">
        <v>803</v>
      </c>
      <c r="L29" s="213"/>
      <c r="M29" s="68"/>
      <c r="N29" s="45"/>
      <c r="O29" s="211" t="s">
        <v>768</v>
      </c>
      <c r="P29" s="68" t="s">
        <v>1874</v>
      </c>
      <c r="Q29" s="213">
        <v>4</v>
      </c>
      <c r="R29" s="215" t="s">
        <v>798</v>
      </c>
      <c r="S29" s="213">
        <v>8</v>
      </c>
      <c r="T29" s="68" t="s">
        <v>1878</v>
      </c>
    </row>
    <row r="30" spans="1:20" ht="13.5">
      <c r="A30" s="211"/>
      <c r="B30" s="68" t="s">
        <v>1975</v>
      </c>
      <c r="C30" s="213"/>
      <c r="D30" s="213"/>
      <c r="E30" s="213"/>
      <c r="F30" s="68" t="s">
        <v>1877</v>
      </c>
      <c r="G30" s="45"/>
      <c r="H30" s="211"/>
      <c r="I30" s="68"/>
      <c r="J30" s="213"/>
      <c r="K30" s="213"/>
      <c r="L30" s="213"/>
      <c r="M30" s="68"/>
      <c r="N30" s="45"/>
      <c r="O30" s="211"/>
      <c r="P30" s="68" t="s">
        <v>1875</v>
      </c>
      <c r="Q30" s="213"/>
      <c r="R30" s="213"/>
      <c r="S30" s="213"/>
      <c r="T30" s="68" t="s">
        <v>1879</v>
      </c>
    </row>
    <row r="31" spans="1:20" ht="13.5">
      <c r="A31" s="211" t="s">
        <v>769</v>
      </c>
      <c r="B31" s="68" t="s">
        <v>1976</v>
      </c>
      <c r="C31" s="213">
        <v>2</v>
      </c>
      <c r="D31" s="214" t="s">
        <v>805</v>
      </c>
      <c r="E31" s="213">
        <v>8</v>
      </c>
      <c r="F31" s="68" t="s">
        <v>1874</v>
      </c>
      <c r="G31" s="45"/>
      <c r="H31" s="211" t="s">
        <v>769</v>
      </c>
      <c r="I31" s="68"/>
      <c r="J31" s="213"/>
      <c r="K31" s="214" t="s">
        <v>805</v>
      </c>
      <c r="L31" s="213"/>
      <c r="M31" s="68"/>
      <c r="N31" s="45"/>
      <c r="O31" s="211" t="s">
        <v>769</v>
      </c>
      <c r="P31" s="68" t="s">
        <v>1876</v>
      </c>
      <c r="Q31" s="213">
        <v>8</v>
      </c>
      <c r="R31" s="214" t="s">
        <v>805</v>
      </c>
      <c r="S31" s="213">
        <v>4</v>
      </c>
      <c r="T31" s="68" t="s">
        <v>1880</v>
      </c>
    </row>
    <row r="32" spans="1:20" ht="13.5">
      <c r="A32" s="211"/>
      <c r="B32" s="68" t="s">
        <v>1958</v>
      </c>
      <c r="C32" s="213"/>
      <c r="D32" s="213"/>
      <c r="E32" s="213"/>
      <c r="F32" s="68" t="s">
        <v>1974</v>
      </c>
      <c r="G32" s="45"/>
      <c r="H32" s="211"/>
      <c r="I32" s="68"/>
      <c r="J32" s="213"/>
      <c r="K32" s="213"/>
      <c r="L32" s="213"/>
      <c r="M32" s="68"/>
      <c r="N32" s="45"/>
      <c r="O32" s="211"/>
      <c r="P32" s="68" t="s">
        <v>1877</v>
      </c>
      <c r="Q32" s="213"/>
      <c r="R32" s="213"/>
      <c r="S32" s="213"/>
      <c r="T32" s="68" t="s">
        <v>1881</v>
      </c>
    </row>
    <row r="33" spans="1:20" ht="13.5">
      <c r="A33" s="47" t="s">
        <v>765</v>
      </c>
      <c r="B33" s="68" t="s">
        <v>1976</v>
      </c>
      <c r="C33" s="43">
        <v>3</v>
      </c>
      <c r="D33" s="61" t="s">
        <v>808</v>
      </c>
      <c r="E33" s="43">
        <v>8</v>
      </c>
      <c r="F33" s="68" t="s">
        <v>1876</v>
      </c>
      <c r="G33" s="45"/>
      <c r="H33" s="47" t="s">
        <v>765</v>
      </c>
      <c r="I33" s="68"/>
      <c r="J33" s="43"/>
      <c r="K33" s="61" t="s">
        <v>808</v>
      </c>
      <c r="L33" s="43"/>
      <c r="M33" s="68"/>
      <c r="N33" s="45"/>
      <c r="O33" s="47" t="s">
        <v>765</v>
      </c>
      <c r="P33" s="68" t="s">
        <v>1874</v>
      </c>
      <c r="Q33" s="43">
        <v>4</v>
      </c>
      <c r="R33" s="61" t="s">
        <v>808</v>
      </c>
      <c r="S33" s="43">
        <v>8</v>
      </c>
      <c r="T33" s="68" t="s">
        <v>1880</v>
      </c>
    </row>
    <row r="34" spans="1:20" ht="13.5">
      <c r="A34" s="47" t="s">
        <v>766</v>
      </c>
      <c r="B34" s="68" t="s">
        <v>1958</v>
      </c>
      <c r="C34" s="43">
        <v>5</v>
      </c>
      <c r="D34" s="61" t="s">
        <v>804</v>
      </c>
      <c r="E34" s="43">
        <v>8</v>
      </c>
      <c r="F34" s="68" t="s">
        <v>1974</v>
      </c>
      <c r="G34" s="45"/>
      <c r="H34" s="47" t="s">
        <v>766</v>
      </c>
      <c r="I34" s="68"/>
      <c r="J34" s="43"/>
      <c r="K34" s="61" t="s">
        <v>804</v>
      </c>
      <c r="L34" s="43"/>
      <c r="M34" s="68"/>
      <c r="N34" s="45"/>
      <c r="O34" s="47" t="s">
        <v>766</v>
      </c>
      <c r="P34" s="68" t="s">
        <v>1875</v>
      </c>
      <c r="Q34" s="43">
        <v>2</v>
      </c>
      <c r="R34" s="61" t="s">
        <v>804</v>
      </c>
      <c r="S34" s="43">
        <v>8</v>
      </c>
      <c r="T34" s="68" t="s">
        <v>1878</v>
      </c>
    </row>
    <row r="35" spans="1:20" ht="13.5">
      <c r="A35" s="47" t="s">
        <v>767</v>
      </c>
      <c r="B35" s="68" t="s">
        <v>1956</v>
      </c>
      <c r="C35" s="43">
        <v>1</v>
      </c>
      <c r="D35" s="61" t="s">
        <v>811</v>
      </c>
      <c r="E35" s="43">
        <v>8</v>
      </c>
      <c r="F35" s="68" t="s">
        <v>1877</v>
      </c>
      <c r="G35" s="45"/>
      <c r="H35" s="47" t="s">
        <v>767</v>
      </c>
      <c r="I35" s="68"/>
      <c r="J35" s="43"/>
      <c r="K35" s="61" t="s">
        <v>811</v>
      </c>
      <c r="L35" s="43"/>
      <c r="M35" s="68"/>
      <c r="N35" s="45"/>
      <c r="O35" s="47" t="s">
        <v>767</v>
      </c>
      <c r="P35" s="68" t="s">
        <v>1877</v>
      </c>
      <c r="Q35" s="43">
        <v>4</v>
      </c>
      <c r="R35" s="61" t="s">
        <v>811</v>
      </c>
      <c r="S35" s="43">
        <v>8</v>
      </c>
      <c r="T35" s="68" t="s">
        <v>1879</v>
      </c>
    </row>
    <row r="36" spans="1:20" ht="13.5">
      <c r="A36" s="52"/>
      <c r="B36" s="52"/>
      <c r="C36" s="52">
        <f>SUM(C29:C35)</f>
        <v>15</v>
      </c>
      <c r="D36" s="52"/>
      <c r="E36" s="52">
        <f>SUM(E29:E35)</f>
        <v>40</v>
      </c>
      <c r="F36" s="52"/>
      <c r="G36" s="52"/>
      <c r="H36" s="52"/>
      <c r="I36" s="52"/>
      <c r="J36" s="52">
        <f>SUM(J29:J35)</f>
        <v>0</v>
      </c>
      <c r="K36" s="52"/>
      <c r="L36" s="52">
        <f>SUM(L29:L35)</f>
        <v>0</v>
      </c>
      <c r="M36" s="52"/>
      <c r="N36" s="52"/>
      <c r="O36" s="52"/>
      <c r="P36" s="52"/>
      <c r="Q36" s="52">
        <f>SUM(Q29:Q35)</f>
        <v>22</v>
      </c>
      <c r="R36" s="52"/>
      <c r="S36" s="52">
        <f>SUM(S29:S35)</f>
        <v>36</v>
      </c>
      <c r="T36" s="52"/>
    </row>
    <row r="37" spans="1:20" ht="13.5">
      <c r="A37" s="47" t="s">
        <v>755</v>
      </c>
      <c r="B37" s="67" t="s">
        <v>1861</v>
      </c>
      <c r="C37" s="212" t="s">
        <v>756</v>
      </c>
      <c r="D37" s="212"/>
      <c r="E37" s="212"/>
      <c r="F37" s="67" t="s">
        <v>1318</v>
      </c>
      <c r="G37" s="45"/>
      <c r="H37" s="53"/>
      <c r="I37" s="74"/>
      <c r="J37" s="53"/>
      <c r="K37" s="53"/>
      <c r="L37" s="53"/>
      <c r="M37" s="74"/>
      <c r="N37" s="45"/>
      <c r="O37" s="53"/>
      <c r="P37" s="74"/>
      <c r="Q37" s="53"/>
      <c r="R37" s="53"/>
      <c r="S37" s="53"/>
      <c r="T37" s="74"/>
    </row>
    <row r="38" spans="1:20" ht="13.5">
      <c r="A38" s="49" t="s">
        <v>757</v>
      </c>
      <c r="B38" s="49" t="s">
        <v>758</v>
      </c>
      <c r="C38" s="212" t="s">
        <v>759</v>
      </c>
      <c r="D38" s="212"/>
      <c r="E38" s="212"/>
      <c r="F38" s="49" t="s">
        <v>760</v>
      </c>
      <c r="G38" s="50"/>
      <c r="H38" s="53"/>
      <c r="I38" s="53"/>
      <c r="J38" s="53"/>
      <c r="K38" s="53"/>
      <c r="L38" s="53"/>
      <c r="M38" s="53"/>
      <c r="N38" s="50"/>
      <c r="O38" s="53"/>
      <c r="P38" s="53"/>
      <c r="Q38" s="53"/>
      <c r="R38" s="53"/>
      <c r="S38" s="53"/>
      <c r="T38" s="53"/>
    </row>
    <row r="39" spans="1:20" ht="13.5">
      <c r="A39" s="46">
        <v>5</v>
      </c>
      <c r="B39" s="62" t="str">
        <f>W3</f>
        <v>時之栖ＴＣ</v>
      </c>
      <c r="C39" s="36">
        <v>2</v>
      </c>
      <c r="D39" s="43" t="s">
        <v>761</v>
      </c>
      <c r="E39" s="36">
        <v>3</v>
      </c>
      <c r="F39" s="63" t="str">
        <f>W5</f>
        <v>東レＡ</v>
      </c>
      <c r="G39" s="45"/>
      <c r="H39" s="53"/>
      <c r="I39" s="74"/>
      <c r="J39" s="74"/>
      <c r="K39" s="75"/>
      <c r="L39" s="74"/>
      <c r="M39" s="74"/>
      <c r="N39" s="45"/>
      <c r="O39" s="53"/>
      <c r="P39" s="74"/>
      <c r="Q39" s="74"/>
      <c r="R39" s="53"/>
      <c r="S39" s="74"/>
      <c r="T39" s="74"/>
    </row>
    <row r="40" spans="1:20" ht="13.5">
      <c r="A40" s="51" t="s">
        <v>762</v>
      </c>
      <c r="B40" s="49" t="s">
        <v>763</v>
      </c>
      <c r="C40" s="212" t="s">
        <v>764</v>
      </c>
      <c r="D40" s="212"/>
      <c r="E40" s="212"/>
      <c r="F40" s="49" t="s">
        <v>763</v>
      </c>
      <c r="G40" s="50"/>
      <c r="H40" s="53"/>
      <c r="I40" s="74"/>
      <c r="J40" s="53"/>
      <c r="K40" s="53"/>
      <c r="L40" s="53"/>
      <c r="M40" s="53"/>
      <c r="N40" s="50"/>
      <c r="O40" s="53"/>
      <c r="P40" s="53"/>
      <c r="Q40" s="53"/>
      <c r="R40" s="53"/>
      <c r="S40" s="53"/>
      <c r="T40" s="53"/>
    </row>
    <row r="41" spans="1:20" ht="13.5">
      <c r="A41" s="211" t="s">
        <v>768</v>
      </c>
      <c r="B41" s="68" t="s">
        <v>1955</v>
      </c>
      <c r="C41" s="213">
        <v>0</v>
      </c>
      <c r="D41" s="214" t="s">
        <v>803</v>
      </c>
      <c r="E41" s="213">
        <v>8</v>
      </c>
      <c r="F41" s="68" t="s">
        <v>1691</v>
      </c>
      <c r="G41" s="45"/>
      <c r="H41" s="53"/>
      <c r="I41" s="74"/>
      <c r="J41" s="53"/>
      <c r="K41" s="53"/>
      <c r="L41" s="53"/>
      <c r="M41" s="74"/>
      <c r="N41" s="45"/>
      <c r="O41" s="53"/>
      <c r="P41" s="74"/>
      <c r="Q41" s="53"/>
      <c r="R41" s="53"/>
      <c r="S41" s="53"/>
      <c r="T41" s="74"/>
    </row>
    <row r="42" spans="1:20" ht="13.5">
      <c r="A42" s="211"/>
      <c r="B42" s="68" t="s">
        <v>1956</v>
      </c>
      <c r="C42" s="213"/>
      <c r="D42" s="213"/>
      <c r="E42" s="213"/>
      <c r="F42" s="68" t="s">
        <v>1953</v>
      </c>
      <c r="G42" s="45"/>
      <c r="H42" s="53"/>
      <c r="I42" s="74"/>
      <c r="J42" s="53"/>
      <c r="K42" s="53"/>
      <c r="L42" s="53"/>
      <c r="M42" s="74"/>
      <c r="N42" s="45"/>
      <c r="O42" s="53"/>
      <c r="P42" s="74"/>
      <c r="Q42" s="53"/>
      <c r="R42" s="53"/>
      <c r="S42" s="53"/>
      <c r="T42" s="74"/>
    </row>
    <row r="43" spans="1:20" ht="13.5">
      <c r="A43" s="211" t="s">
        <v>769</v>
      </c>
      <c r="B43" s="68" t="s">
        <v>1957</v>
      </c>
      <c r="C43" s="213">
        <v>8</v>
      </c>
      <c r="D43" s="214" t="s">
        <v>805</v>
      </c>
      <c r="E43" s="213">
        <v>2</v>
      </c>
      <c r="F43" s="68" t="s">
        <v>1692</v>
      </c>
      <c r="G43" s="45"/>
      <c r="H43" s="53"/>
      <c r="I43" s="74"/>
      <c r="J43" s="53"/>
      <c r="K43" s="53"/>
      <c r="L43" s="53"/>
      <c r="M43" s="74"/>
      <c r="N43" s="45"/>
      <c r="O43" s="53"/>
      <c r="P43" s="74"/>
      <c r="Q43" s="53"/>
      <c r="R43" s="53"/>
      <c r="S43" s="53"/>
      <c r="T43" s="74"/>
    </row>
    <row r="44" spans="1:20" ht="13.5">
      <c r="A44" s="211"/>
      <c r="B44" s="68" t="s">
        <v>1958</v>
      </c>
      <c r="C44" s="213"/>
      <c r="D44" s="213"/>
      <c r="E44" s="213"/>
      <c r="F44" s="68" t="s">
        <v>1694</v>
      </c>
      <c r="G44" s="45"/>
      <c r="H44" s="53"/>
      <c r="I44" s="74"/>
      <c r="J44" s="53"/>
      <c r="K44" s="53"/>
      <c r="L44" s="53"/>
      <c r="M44" s="74"/>
      <c r="N44" s="45"/>
      <c r="O44" s="53"/>
      <c r="P44" s="74"/>
      <c r="Q44" s="53"/>
      <c r="R44" s="53"/>
      <c r="S44" s="53"/>
      <c r="T44" s="74"/>
    </row>
    <row r="45" spans="1:20" ht="13.5">
      <c r="A45" s="47" t="s">
        <v>765</v>
      </c>
      <c r="B45" s="68" t="s">
        <v>1957</v>
      </c>
      <c r="C45" s="43">
        <v>2</v>
      </c>
      <c r="D45" s="61" t="s">
        <v>808</v>
      </c>
      <c r="E45" s="43">
        <v>8</v>
      </c>
      <c r="F45" s="68" t="s">
        <v>1691</v>
      </c>
      <c r="G45" s="45"/>
      <c r="H45" s="53"/>
      <c r="I45" s="74"/>
      <c r="J45" s="53"/>
      <c r="K45" s="53"/>
      <c r="L45" s="53"/>
      <c r="M45" s="74"/>
      <c r="N45" s="45"/>
      <c r="O45" s="53"/>
      <c r="P45" s="74"/>
      <c r="Q45" s="53"/>
      <c r="R45" s="53"/>
      <c r="S45" s="53"/>
      <c r="T45" s="74"/>
    </row>
    <row r="46" spans="1:20" ht="13.5">
      <c r="A46" s="47" t="s">
        <v>766</v>
      </c>
      <c r="B46" s="68" t="s">
        <v>1958</v>
      </c>
      <c r="C46" s="43">
        <v>0</v>
      </c>
      <c r="D46" s="61" t="s">
        <v>804</v>
      </c>
      <c r="E46" s="43">
        <v>8</v>
      </c>
      <c r="F46" s="68" t="s">
        <v>1953</v>
      </c>
      <c r="G46" s="45"/>
      <c r="H46" s="53"/>
      <c r="I46" s="74"/>
      <c r="J46" s="53"/>
      <c r="K46" s="53"/>
      <c r="L46" s="53"/>
      <c r="M46" s="74"/>
      <c r="N46" s="45"/>
      <c r="O46" s="53"/>
      <c r="P46" s="74"/>
      <c r="Q46" s="53"/>
      <c r="R46" s="53"/>
      <c r="S46" s="53"/>
      <c r="T46" s="74"/>
    </row>
    <row r="47" spans="1:20" ht="13.5">
      <c r="A47" s="47" t="s">
        <v>767</v>
      </c>
      <c r="B47" s="68" t="s">
        <v>1956</v>
      </c>
      <c r="C47" s="43">
        <v>9</v>
      </c>
      <c r="D47" s="61" t="s">
        <v>811</v>
      </c>
      <c r="E47" s="43">
        <v>7</v>
      </c>
      <c r="F47" s="68" t="s">
        <v>1954</v>
      </c>
      <c r="G47" s="45"/>
      <c r="H47" s="53"/>
      <c r="I47" s="74"/>
      <c r="J47" s="53"/>
      <c r="K47" s="53"/>
      <c r="L47" s="53"/>
      <c r="M47" s="74"/>
      <c r="N47" s="45"/>
      <c r="O47" s="53"/>
      <c r="P47" s="74"/>
      <c r="Q47" s="53"/>
      <c r="R47" s="53"/>
      <c r="S47" s="53"/>
      <c r="T47" s="74"/>
    </row>
    <row r="48" spans="1:20" ht="13.5">
      <c r="A48" s="52"/>
      <c r="B48" s="52"/>
      <c r="C48" s="52">
        <f>SUM(C41:C47)</f>
        <v>19</v>
      </c>
      <c r="D48" s="52"/>
      <c r="E48" s="52">
        <f>SUM(E41:E47)</f>
        <v>33</v>
      </c>
      <c r="F48" s="52"/>
      <c r="G48" s="52"/>
      <c r="H48" s="55"/>
      <c r="I48" s="55"/>
      <c r="J48" s="55"/>
      <c r="K48" s="55"/>
      <c r="L48" s="55"/>
      <c r="M48" s="55"/>
      <c r="N48" s="52"/>
      <c r="O48" s="55"/>
      <c r="P48" s="55"/>
      <c r="Q48" s="55"/>
      <c r="R48" s="55"/>
      <c r="S48" s="55"/>
      <c r="T48" s="55"/>
    </row>
  </sheetData>
  <sheetProtection/>
  <mergeCells count="110">
    <mergeCell ref="A29:A30"/>
    <mergeCell ref="S31:S32"/>
    <mergeCell ref="C29:C30"/>
    <mergeCell ref="Q28:S28"/>
    <mergeCell ref="H31:H32"/>
    <mergeCell ref="J31:J32"/>
    <mergeCell ref="J29:J30"/>
    <mergeCell ref="K29:K30"/>
    <mergeCell ref="D29:D30"/>
    <mergeCell ref="E29:E30"/>
    <mergeCell ref="O29:O30"/>
    <mergeCell ref="Q29:Q30"/>
    <mergeCell ref="S29:S30"/>
    <mergeCell ref="H29:H30"/>
    <mergeCell ref="R29:R30"/>
    <mergeCell ref="C38:E38"/>
    <mergeCell ref="L31:L32"/>
    <mergeCell ref="K31:K32"/>
    <mergeCell ref="L29:L30"/>
    <mergeCell ref="R31:R32"/>
    <mergeCell ref="O31:O32"/>
    <mergeCell ref="Q31:Q32"/>
    <mergeCell ref="A31:A32"/>
    <mergeCell ref="C31:C32"/>
    <mergeCell ref="D31:D32"/>
    <mergeCell ref="E31:E32"/>
    <mergeCell ref="A43:A44"/>
    <mergeCell ref="C43:C44"/>
    <mergeCell ref="D43:D44"/>
    <mergeCell ref="C37:E37"/>
    <mergeCell ref="E43:E44"/>
    <mergeCell ref="A41:A42"/>
    <mergeCell ref="C41:C42"/>
    <mergeCell ref="D41:D42"/>
    <mergeCell ref="C40:E40"/>
    <mergeCell ref="E41:E42"/>
    <mergeCell ref="C28:E28"/>
    <mergeCell ref="J28:L28"/>
    <mergeCell ref="A19:A20"/>
    <mergeCell ref="L19:L20"/>
    <mergeCell ref="C19:C20"/>
    <mergeCell ref="A17:A18"/>
    <mergeCell ref="C17:C18"/>
    <mergeCell ref="D17:D18"/>
    <mergeCell ref="E17:E18"/>
    <mergeCell ref="R17:R18"/>
    <mergeCell ref="S17:S18"/>
    <mergeCell ref="H17:H18"/>
    <mergeCell ref="J17:J18"/>
    <mergeCell ref="K17:K18"/>
    <mergeCell ref="L17:L18"/>
    <mergeCell ref="O17:O18"/>
    <mergeCell ref="J14:L14"/>
    <mergeCell ref="A5:A6"/>
    <mergeCell ref="C5:C6"/>
    <mergeCell ref="D5:D6"/>
    <mergeCell ref="E5:E6"/>
    <mergeCell ref="A7:A8"/>
    <mergeCell ref="C7:C8"/>
    <mergeCell ref="D7:D8"/>
    <mergeCell ref="E7:E8"/>
    <mergeCell ref="K7:K8"/>
    <mergeCell ref="Q26:S26"/>
    <mergeCell ref="C26:E26"/>
    <mergeCell ref="J26:L26"/>
    <mergeCell ref="O19:O20"/>
    <mergeCell ref="H19:H20"/>
    <mergeCell ref="D19:D20"/>
    <mergeCell ref="E19:E20"/>
    <mergeCell ref="J19:J20"/>
    <mergeCell ref="Q14:S14"/>
    <mergeCell ref="Q25:S25"/>
    <mergeCell ref="C25:E25"/>
    <mergeCell ref="J25:L25"/>
    <mergeCell ref="Q19:Q20"/>
    <mergeCell ref="R19:R20"/>
    <mergeCell ref="S19:S20"/>
    <mergeCell ref="K19:K20"/>
    <mergeCell ref="Q17:Q18"/>
    <mergeCell ref="C14:E14"/>
    <mergeCell ref="S7:S8"/>
    <mergeCell ref="C16:E16"/>
    <mergeCell ref="J16:L16"/>
    <mergeCell ref="C1:E1"/>
    <mergeCell ref="C13:E13"/>
    <mergeCell ref="J13:L13"/>
    <mergeCell ref="H7:H8"/>
    <mergeCell ref="J7:J8"/>
    <mergeCell ref="H5:H6"/>
    <mergeCell ref="Q16:S16"/>
    <mergeCell ref="O7:O8"/>
    <mergeCell ref="Q13:S13"/>
    <mergeCell ref="Q1:S1"/>
    <mergeCell ref="Q2:S2"/>
    <mergeCell ref="Q4:S4"/>
    <mergeCell ref="S5:S6"/>
    <mergeCell ref="Q5:Q6"/>
    <mergeCell ref="R5:R6"/>
    <mergeCell ref="Q7:Q8"/>
    <mergeCell ref="R7:R8"/>
    <mergeCell ref="C2:E2"/>
    <mergeCell ref="C4:E4"/>
    <mergeCell ref="J1:L1"/>
    <mergeCell ref="O5:O6"/>
    <mergeCell ref="L7:L8"/>
    <mergeCell ref="J2:L2"/>
    <mergeCell ref="J4:L4"/>
    <mergeCell ref="J5:J6"/>
    <mergeCell ref="K5:K6"/>
    <mergeCell ref="L5:L6"/>
  </mergeCells>
  <printOptions/>
  <pageMargins left="0.17" right="0.15" top="0.984" bottom="0.984" header="0.54" footer="0.512"/>
  <pageSetup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1:W48"/>
  <sheetViews>
    <sheetView zoomScale="75" zoomScaleNormal="75" zoomScalePageLayoutView="0" workbookViewId="0" topLeftCell="A13">
      <selection activeCell="J16" sqref="J16:L16"/>
    </sheetView>
  </sheetViews>
  <sheetFormatPr defaultColWidth="9.00390625" defaultRowHeight="13.5"/>
  <cols>
    <col min="1" max="1" width="6.75390625" style="48" bestFit="1" customWidth="1"/>
    <col min="2" max="2" width="12.125" style="48" customWidth="1"/>
    <col min="3" max="5" width="3.875" style="48" customWidth="1"/>
    <col min="6" max="6" width="12.25390625" style="48" customWidth="1"/>
    <col min="7" max="7" width="3.25390625" style="48" customWidth="1"/>
    <col min="8" max="8" width="6.75390625" style="48" customWidth="1"/>
    <col min="9" max="9" width="12.125" style="48" customWidth="1"/>
    <col min="10" max="12" width="3.875" style="48" customWidth="1"/>
    <col min="13" max="13" width="11.75390625" style="48" customWidth="1"/>
    <col min="14" max="14" width="3.00390625" style="48" customWidth="1"/>
    <col min="15" max="15" width="6.75390625" style="48" customWidth="1"/>
    <col min="16" max="16" width="12.125" style="48" customWidth="1"/>
    <col min="17" max="19" width="3.875" style="48" customWidth="1"/>
    <col min="20" max="20" width="11.625" style="48" customWidth="1"/>
    <col min="21" max="22" width="9.00390625" style="48" customWidth="1"/>
    <col min="23" max="23" width="21.00390625" style="48" customWidth="1"/>
    <col min="24" max="16384" width="9.00390625" style="48" customWidth="1"/>
  </cols>
  <sheetData>
    <row r="1" spans="1:23" ht="13.5">
      <c r="A1" s="47" t="s">
        <v>755</v>
      </c>
      <c r="B1" s="67" t="s">
        <v>1167</v>
      </c>
      <c r="C1" s="212" t="s">
        <v>756</v>
      </c>
      <c r="D1" s="212"/>
      <c r="E1" s="212"/>
      <c r="F1" s="67" t="s">
        <v>1168</v>
      </c>
      <c r="G1" s="45"/>
      <c r="H1" s="47" t="s">
        <v>755</v>
      </c>
      <c r="I1" s="67" t="s">
        <v>1383</v>
      </c>
      <c r="J1" s="212" t="s">
        <v>756</v>
      </c>
      <c r="K1" s="212"/>
      <c r="L1" s="212"/>
      <c r="M1" s="67" t="s">
        <v>1410</v>
      </c>
      <c r="N1" s="45"/>
      <c r="O1" s="47" t="s">
        <v>755</v>
      </c>
      <c r="P1" s="67" t="s">
        <v>2062</v>
      </c>
      <c r="Q1" s="212" t="s">
        <v>756</v>
      </c>
      <c r="R1" s="212"/>
      <c r="S1" s="212"/>
      <c r="T1" s="67" t="s">
        <v>1613</v>
      </c>
      <c r="W1" s="119" t="str">
        <f>'9thﾘｰｸﾞ戦ﾒﾝﾊﾞｰ'!C58</f>
        <v>東静測量設計</v>
      </c>
    </row>
    <row r="2" spans="1:23" ht="13.5">
      <c r="A2" s="49" t="s">
        <v>757</v>
      </c>
      <c r="B2" s="49" t="s">
        <v>758</v>
      </c>
      <c r="C2" s="212" t="s">
        <v>759</v>
      </c>
      <c r="D2" s="212"/>
      <c r="E2" s="212"/>
      <c r="F2" s="49" t="s">
        <v>760</v>
      </c>
      <c r="G2" s="50"/>
      <c r="H2" s="49" t="s">
        <v>757</v>
      </c>
      <c r="I2" s="49" t="s">
        <v>758</v>
      </c>
      <c r="J2" s="212" t="s">
        <v>759</v>
      </c>
      <c r="K2" s="212"/>
      <c r="L2" s="212"/>
      <c r="M2" s="49" t="s">
        <v>760</v>
      </c>
      <c r="N2" s="50"/>
      <c r="O2" s="49" t="s">
        <v>757</v>
      </c>
      <c r="P2" s="49" t="s">
        <v>758</v>
      </c>
      <c r="Q2" s="212" t="s">
        <v>759</v>
      </c>
      <c r="R2" s="212"/>
      <c r="S2" s="212"/>
      <c r="T2" s="49" t="s">
        <v>760</v>
      </c>
      <c r="W2" s="119" t="str">
        <f>'9thﾘｰｸﾞ戦ﾒﾝﾊﾞｰ'!C59</f>
        <v>清水町ローンテニスクラブＡ</v>
      </c>
    </row>
    <row r="3" spans="1:23" ht="13.5">
      <c r="A3" s="46">
        <v>1</v>
      </c>
      <c r="B3" s="62" t="str">
        <f>W1</f>
        <v>東静測量設計</v>
      </c>
      <c r="C3" s="42">
        <v>4</v>
      </c>
      <c r="D3" s="43" t="s">
        <v>761</v>
      </c>
      <c r="E3" s="42">
        <v>1</v>
      </c>
      <c r="F3" s="63" t="str">
        <f>W4</f>
        <v>アクトスポーツクラブB</v>
      </c>
      <c r="G3" s="45"/>
      <c r="H3" s="69">
        <v>1</v>
      </c>
      <c r="I3" s="64" t="str">
        <f>W2</f>
        <v>清水町ローンテニスクラブＡ</v>
      </c>
      <c r="J3" s="63">
        <v>3</v>
      </c>
      <c r="K3" s="61" t="s">
        <v>761</v>
      </c>
      <c r="L3" s="63">
        <v>2</v>
      </c>
      <c r="M3" s="61" t="str">
        <f>W5</f>
        <v>協和発酵キリン協睦会Ａ</v>
      </c>
      <c r="N3" s="45"/>
      <c r="O3" s="46">
        <v>2</v>
      </c>
      <c r="P3" s="62" t="str">
        <f>W5</f>
        <v>協和発酵キリン協睦会Ａ</v>
      </c>
      <c r="Q3" s="42">
        <v>2</v>
      </c>
      <c r="R3" s="43" t="s">
        <v>761</v>
      </c>
      <c r="S3" s="42">
        <v>3</v>
      </c>
      <c r="T3" s="63" t="str">
        <f>W1</f>
        <v>東静測量設計</v>
      </c>
      <c r="W3" s="119" t="str">
        <f>'9thﾘｰｸﾞ戦ﾒﾝﾊﾞｰ'!C60</f>
        <v>富士桜テニスクラブ</v>
      </c>
    </row>
    <row r="4" spans="1:23" ht="13.5">
      <c r="A4" s="51" t="s">
        <v>762</v>
      </c>
      <c r="B4" s="49" t="s">
        <v>763</v>
      </c>
      <c r="C4" s="212" t="s">
        <v>764</v>
      </c>
      <c r="D4" s="212"/>
      <c r="E4" s="212"/>
      <c r="F4" s="49" t="s">
        <v>763</v>
      </c>
      <c r="G4" s="50"/>
      <c r="H4" s="51" t="s">
        <v>762</v>
      </c>
      <c r="I4" s="49" t="s">
        <v>763</v>
      </c>
      <c r="J4" s="212" t="s">
        <v>764</v>
      </c>
      <c r="K4" s="212"/>
      <c r="L4" s="212"/>
      <c r="M4" s="49" t="s">
        <v>763</v>
      </c>
      <c r="N4" s="50"/>
      <c r="O4" s="51" t="s">
        <v>762</v>
      </c>
      <c r="P4" s="49" t="s">
        <v>763</v>
      </c>
      <c r="Q4" s="212" t="s">
        <v>764</v>
      </c>
      <c r="R4" s="212"/>
      <c r="S4" s="212"/>
      <c r="T4" s="49" t="s">
        <v>763</v>
      </c>
      <c r="W4" s="119" t="str">
        <f>'9thﾘｰｸﾞ戦ﾒﾝﾊﾞｰ'!C61</f>
        <v>アクトスポーツクラブB</v>
      </c>
    </row>
    <row r="5" spans="1:23" ht="13.5">
      <c r="A5" s="211" t="s">
        <v>768</v>
      </c>
      <c r="B5" s="68" t="s">
        <v>1175</v>
      </c>
      <c r="C5" s="213">
        <v>3</v>
      </c>
      <c r="D5" s="214" t="s">
        <v>803</v>
      </c>
      <c r="E5" s="213">
        <v>8</v>
      </c>
      <c r="F5" s="68" t="s">
        <v>1169</v>
      </c>
      <c r="G5" s="45"/>
      <c r="H5" s="211" t="s">
        <v>768</v>
      </c>
      <c r="I5" s="68" t="s">
        <v>1411</v>
      </c>
      <c r="J5" s="213">
        <v>8</v>
      </c>
      <c r="K5" s="214" t="s">
        <v>803</v>
      </c>
      <c r="L5" s="213">
        <v>2</v>
      </c>
      <c r="M5" s="68" t="s">
        <v>1417</v>
      </c>
      <c r="N5" s="45"/>
      <c r="O5" s="211" t="s">
        <v>768</v>
      </c>
      <c r="P5" s="68" t="s">
        <v>1422</v>
      </c>
      <c r="Q5" s="213">
        <v>6</v>
      </c>
      <c r="R5" s="214" t="s">
        <v>803</v>
      </c>
      <c r="S5" s="213">
        <v>8</v>
      </c>
      <c r="T5" s="68" t="s">
        <v>1173</v>
      </c>
      <c r="W5" s="119" t="str">
        <f>'9thﾘｰｸﾞ戦ﾒﾝﾊﾞｰ'!C62</f>
        <v>協和発酵キリン協睦会Ａ</v>
      </c>
    </row>
    <row r="6" spans="1:21" ht="13.5">
      <c r="A6" s="211"/>
      <c r="B6" s="68" t="s">
        <v>1173</v>
      </c>
      <c r="C6" s="213"/>
      <c r="D6" s="213"/>
      <c r="E6" s="213"/>
      <c r="F6" s="68" t="s">
        <v>1170</v>
      </c>
      <c r="G6" s="45"/>
      <c r="H6" s="211"/>
      <c r="I6" s="68" t="s">
        <v>1412</v>
      </c>
      <c r="J6" s="213"/>
      <c r="K6" s="213"/>
      <c r="L6" s="213"/>
      <c r="M6" s="68" t="s">
        <v>1418</v>
      </c>
      <c r="N6" s="45"/>
      <c r="O6" s="211"/>
      <c r="P6" s="68" t="s">
        <v>1421</v>
      </c>
      <c r="Q6" s="213"/>
      <c r="R6" s="213"/>
      <c r="S6" s="213"/>
      <c r="T6" s="68" t="s">
        <v>1178</v>
      </c>
      <c r="U6" s="60" t="s">
        <v>797</v>
      </c>
    </row>
    <row r="7" spans="1:23" ht="13.5">
      <c r="A7" s="211" t="s">
        <v>769</v>
      </c>
      <c r="B7" s="68" t="s">
        <v>1176</v>
      </c>
      <c r="C7" s="213">
        <v>8</v>
      </c>
      <c r="D7" s="214" t="s">
        <v>805</v>
      </c>
      <c r="E7" s="213">
        <v>3</v>
      </c>
      <c r="F7" s="68" t="s">
        <v>1171</v>
      </c>
      <c r="G7" s="45"/>
      <c r="H7" s="211" t="s">
        <v>769</v>
      </c>
      <c r="I7" s="68" t="s">
        <v>1413</v>
      </c>
      <c r="J7" s="213">
        <v>8</v>
      </c>
      <c r="K7" s="214" t="s">
        <v>805</v>
      </c>
      <c r="L7" s="213">
        <v>3</v>
      </c>
      <c r="M7" s="68" t="s">
        <v>1419</v>
      </c>
      <c r="N7" s="45"/>
      <c r="O7" s="211" t="s">
        <v>769</v>
      </c>
      <c r="P7" s="68" t="s">
        <v>1419</v>
      </c>
      <c r="Q7" s="213">
        <v>5</v>
      </c>
      <c r="R7" s="214" t="s">
        <v>805</v>
      </c>
      <c r="S7" s="213">
        <v>8</v>
      </c>
      <c r="T7" s="68" t="s">
        <v>1176</v>
      </c>
      <c r="U7" s="48">
        <v>1</v>
      </c>
      <c r="V7" s="59" t="s">
        <v>787</v>
      </c>
      <c r="W7" s="59" t="s">
        <v>788</v>
      </c>
    </row>
    <row r="8" spans="1:23" ht="13.5">
      <c r="A8" s="211"/>
      <c r="B8" s="68" t="s">
        <v>1177</v>
      </c>
      <c r="C8" s="213"/>
      <c r="D8" s="213"/>
      <c r="E8" s="213"/>
      <c r="F8" s="68" t="s">
        <v>1172</v>
      </c>
      <c r="G8" s="45"/>
      <c r="H8" s="211"/>
      <c r="I8" s="68" t="s">
        <v>1414</v>
      </c>
      <c r="J8" s="213"/>
      <c r="K8" s="213"/>
      <c r="L8" s="213"/>
      <c r="M8" s="68" t="s">
        <v>1420</v>
      </c>
      <c r="N8" s="45"/>
      <c r="O8" s="211"/>
      <c r="P8" s="68" t="s">
        <v>1423</v>
      </c>
      <c r="Q8" s="213"/>
      <c r="R8" s="213"/>
      <c r="S8" s="213"/>
      <c r="T8" s="68" t="s">
        <v>1177</v>
      </c>
      <c r="U8" s="48">
        <v>2</v>
      </c>
      <c r="V8" s="59" t="s">
        <v>789</v>
      </c>
      <c r="W8" s="59" t="s">
        <v>790</v>
      </c>
    </row>
    <row r="9" spans="1:23" ht="13.5">
      <c r="A9" s="47" t="s">
        <v>765</v>
      </c>
      <c r="B9" s="68" t="s">
        <v>1176</v>
      </c>
      <c r="C9" s="43">
        <v>8</v>
      </c>
      <c r="D9" s="61" t="s">
        <v>808</v>
      </c>
      <c r="E9" s="43">
        <v>4</v>
      </c>
      <c r="F9" s="68" t="s">
        <v>1170</v>
      </c>
      <c r="G9" s="45"/>
      <c r="H9" s="47" t="s">
        <v>765</v>
      </c>
      <c r="I9" s="68" t="s">
        <v>1415</v>
      </c>
      <c r="J9" s="43">
        <v>8</v>
      </c>
      <c r="K9" s="61" t="s">
        <v>808</v>
      </c>
      <c r="L9" s="43">
        <v>9</v>
      </c>
      <c r="M9" s="68" t="s">
        <v>1421</v>
      </c>
      <c r="N9" s="45"/>
      <c r="O9" s="47" t="s">
        <v>765</v>
      </c>
      <c r="P9" s="68" t="s">
        <v>1421</v>
      </c>
      <c r="Q9" s="43">
        <v>2</v>
      </c>
      <c r="R9" s="61" t="s">
        <v>808</v>
      </c>
      <c r="S9" s="43">
        <v>8</v>
      </c>
      <c r="T9" s="68" t="s">
        <v>1176</v>
      </c>
      <c r="U9" s="48">
        <v>3</v>
      </c>
      <c r="V9" s="59" t="s">
        <v>791</v>
      </c>
      <c r="W9" s="59" t="s">
        <v>792</v>
      </c>
    </row>
    <row r="10" spans="1:23" ht="13.5">
      <c r="A10" s="47" t="s">
        <v>766</v>
      </c>
      <c r="B10" s="68" t="s">
        <v>1173</v>
      </c>
      <c r="C10" s="43">
        <v>9</v>
      </c>
      <c r="D10" s="61" t="s">
        <v>804</v>
      </c>
      <c r="E10" s="43">
        <v>7</v>
      </c>
      <c r="F10" s="68" t="s">
        <v>1169</v>
      </c>
      <c r="G10" s="45"/>
      <c r="H10" s="47" t="s">
        <v>766</v>
      </c>
      <c r="I10" s="68" t="s">
        <v>1412</v>
      </c>
      <c r="J10" s="43">
        <v>8</v>
      </c>
      <c r="K10" s="61" t="s">
        <v>804</v>
      </c>
      <c r="L10" s="43">
        <v>1</v>
      </c>
      <c r="M10" s="68" t="s">
        <v>1422</v>
      </c>
      <c r="N10" s="45"/>
      <c r="O10" s="47" t="s">
        <v>766</v>
      </c>
      <c r="P10" s="68" t="s">
        <v>1419</v>
      </c>
      <c r="Q10" s="43">
        <v>8</v>
      </c>
      <c r="R10" s="61" t="s">
        <v>804</v>
      </c>
      <c r="S10" s="43">
        <v>3</v>
      </c>
      <c r="T10" s="68" t="s">
        <v>1177</v>
      </c>
      <c r="U10" s="48">
        <v>4</v>
      </c>
      <c r="V10" s="59" t="s">
        <v>793</v>
      </c>
      <c r="W10" s="59" t="s">
        <v>794</v>
      </c>
    </row>
    <row r="11" spans="1:23" ht="13.5">
      <c r="A11" s="47" t="s">
        <v>767</v>
      </c>
      <c r="B11" s="68" t="s">
        <v>1178</v>
      </c>
      <c r="C11" s="43">
        <v>8</v>
      </c>
      <c r="D11" s="61" t="s">
        <v>811</v>
      </c>
      <c r="E11" s="43">
        <v>4</v>
      </c>
      <c r="F11" s="68" t="s">
        <v>1174</v>
      </c>
      <c r="G11" s="45"/>
      <c r="H11" s="47" t="s">
        <v>767</v>
      </c>
      <c r="I11" s="68" t="s">
        <v>1416</v>
      </c>
      <c r="J11" s="43">
        <v>1</v>
      </c>
      <c r="K11" s="61" t="s">
        <v>811</v>
      </c>
      <c r="L11" s="43">
        <v>8</v>
      </c>
      <c r="M11" s="68" t="s">
        <v>1423</v>
      </c>
      <c r="N11" s="45"/>
      <c r="O11" s="47" t="s">
        <v>767</v>
      </c>
      <c r="P11" s="68" t="s">
        <v>1423</v>
      </c>
      <c r="Q11" s="43">
        <v>8</v>
      </c>
      <c r="R11" s="61" t="s">
        <v>811</v>
      </c>
      <c r="S11" s="43">
        <v>2</v>
      </c>
      <c r="T11" s="68" t="s">
        <v>1178</v>
      </c>
      <c r="U11" s="48">
        <v>5</v>
      </c>
      <c r="V11" s="59" t="s">
        <v>795</v>
      </c>
      <c r="W11" s="59" t="s">
        <v>796</v>
      </c>
    </row>
    <row r="12" spans="1:23" ht="13.5">
      <c r="A12" s="52"/>
      <c r="B12" s="52"/>
      <c r="C12" s="52">
        <f>SUM(C5:C11)</f>
        <v>36</v>
      </c>
      <c r="D12" s="52"/>
      <c r="E12" s="52">
        <f>SUM(E5:E11)</f>
        <v>26</v>
      </c>
      <c r="F12" s="52"/>
      <c r="G12" s="52"/>
      <c r="H12" s="70"/>
      <c r="I12" s="70"/>
      <c r="J12" s="70">
        <f>SUM(J5:J11)</f>
        <v>33</v>
      </c>
      <c r="K12" s="70"/>
      <c r="L12" s="70">
        <f>SUM(L5:L11)</f>
        <v>23</v>
      </c>
      <c r="M12" s="70"/>
      <c r="N12" s="52"/>
      <c r="O12" s="52"/>
      <c r="P12" s="52"/>
      <c r="Q12" s="52">
        <f>SUM(Q5:Q11)</f>
        <v>29</v>
      </c>
      <c r="R12" s="52"/>
      <c r="S12" s="52">
        <f>SUM(S5:S11)</f>
        <v>29</v>
      </c>
      <c r="T12" s="52"/>
      <c r="V12" s="59"/>
      <c r="W12" s="59"/>
    </row>
    <row r="13" spans="1:20" ht="13.5">
      <c r="A13" s="47" t="s">
        <v>755</v>
      </c>
      <c r="B13" s="67" t="s">
        <v>2071</v>
      </c>
      <c r="C13" s="212" t="s">
        <v>756</v>
      </c>
      <c r="D13" s="212"/>
      <c r="E13" s="212"/>
      <c r="F13" s="67" t="s">
        <v>2072</v>
      </c>
      <c r="G13" s="45"/>
      <c r="H13" s="47" t="s">
        <v>755</v>
      </c>
      <c r="I13" s="67" t="s">
        <v>2122</v>
      </c>
      <c r="J13" s="212" t="s">
        <v>756</v>
      </c>
      <c r="K13" s="212"/>
      <c r="L13" s="212"/>
      <c r="M13" s="67" t="s">
        <v>1410</v>
      </c>
      <c r="N13" s="45"/>
      <c r="O13" s="47" t="s">
        <v>755</v>
      </c>
      <c r="P13" s="67" t="s">
        <v>1834</v>
      </c>
      <c r="Q13" s="212" t="s">
        <v>756</v>
      </c>
      <c r="R13" s="212"/>
      <c r="S13" s="212"/>
      <c r="T13" s="67" t="s">
        <v>1168</v>
      </c>
    </row>
    <row r="14" spans="1:20" ht="13.5">
      <c r="A14" s="49" t="s">
        <v>757</v>
      </c>
      <c r="B14" s="49" t="s">
        <v>758</v>
      </c>
      <c r="C14" s="212" t="s">
        <v>759</v>
      </c>
      <c r="D14" s="212"/>
      <c r="E14" s="212"/>
      <c r="F14" s="49" t="s">
        <v>760</v>
      </c>
      <c r="G14" s="50"/>
      <c r="H14" s="49" t="s">
        <v>757</v>
      </c>
      <c r="I14" s="49" t="s">
        <v>758</v>
      </c>
      <c r="J14" s="212" t="s">
        <v>759</v>
      </c>
      <c r="K14" s="212"/>
      <c r="L14" s="212"/>
      <c r="M14" s="49" t="s">
        <v>760</v>
      </c>
      <c r="N14" s="50"/>
      <c r="O14" s="49" t="s">
        <v>757</v>
      </c>
      <c r="P14" s="49" t="s">
        <v>758</v>
      </c>
      <c r="Q14" s="212" t="s">
        <v>759</v>
      </c>
      <c r="R14" s="212"/>
      <c r="S14" s="212"/>
      <c r="T14" s="49" t="s">
        <v>760</v>
      </c>
    </row>
    <row r="15" spans="1:20" ht="13.5">
      <c r="A15" s="46">
        <v>2</v>
      </c>
      <c r="B15" s="64" t="str">
        <f>W4</f>
        <v>アクトスポーツクラブB</v>
      </c>
      <c r="C15" s="42">
        <v>5</v>
      </c>
      <c r="D15" s="43" t="s">
        <v>761</v>
      </c>
      <c r="E15" s="42">
        <v>0</v>
      </c>
      <c r="F15" s="61" t="str">
        <f>W3</f>
        <v>富士桜テニスクラブ</v>
      </c>
      <c r="G15" s="45"/>
      <c r="H15" s="69">
        <v>3</v>
      </c>
      <c r="I15" s="64" t="str">
        <f>W2</f>
        <v>清水町ローンテニスクラブＡ</v>
      </c>
      <c r="J15" s="63">
        <v>3</v>
      </c>
      <c r="K15" s="61" t="s">
        <v>761</v>
      </c>
      <c r="L15" s="63">
        <v>2</v>
      </c>
      <c r="M15" s="61" t="str">
        <f>W3</f>
        <v>富士桜テニスクラブ</v>
      </c>
      <c r="N15" s="45"/>
      <c r="O15" s="69">
        <v>3</v>
      </c>
      <c r="P15" s="62" t="str">
        <f>W5</f>
        <v>協和発酵キリン協睦会Ａ</v>
      </c>
      <c r="Q15" s="63">
        <v>1</v>
      </c>
      <c r="R15" s="61" t="s">
        <v>761</v>
      </c>
      <c r="S15" s="63">
        <v>4</v>
      </c>
      <c r="T15" s="63" t="str">
        <f>W4</f>
        <v>アクトスポーツクラブB</v>
      </c>
    </row>
    <row r="16" spans="1:20" ht="13.5">
      <c r="A16" s="51" t="s">
        <v>762</v>
      </c>
      <c r="B16" s="49" t="s">
        <v>763</v>
      </c>
      <c r="C16" s="212" t="s">
        <v>764</v>
      </c>
      <c r="D16" s="212"/>
      <c r="E16" s="212"/>
      <c r="F16" s="49" t="s">
        <v>763</v>
      </c>
      <c r="G16" s="50"/>
      <c r="H16" s="51" t="s">
        <v>762</v>
      </c>
      <c r="I16" s="49" t="s">
        <v>763</v>
      </c>
      <c r="J16" s="212" t="s">
        <v>764</v>
      </c>
      <c r="K16" s="212"/>
      <c r="L16" s="212"/>
      <c r="M16" s="49" t="s">
        <v>763</v>
      </c>
      <c r="N16" s="50"/>
      <c r="O16" s="51" t="s">
        <v>762</v>
      </c>
      <c r="P16" s="49" t="s">
        <v>763</v>
      </c>
      <c r="Q16" s="212" t="s">
        <v>764</v>
      </c>
      <c r="R16" s="212"/>
      <c r="S16" s="212"/>
      <c r="T16" s="49" t="s">
        <v>763</v>
      </c>
    </row>
    <row r="17" spans="1:20" ht="13.5">
      <c r="A17" s="211" t="s">
        <v>768</v>
      </c>
      <c r="B17" s="68" t="s">
        <v>1842</v>
      </c>
      <c r="C17" s="213">
        <v>8</v>
      </c>
      <c r="D17" s="214" t="s">
        <v>803</v>
      </c>
      <c r="E17" s="213">
        <v>5</v>
      </c>
      <c r="F17" s="68" t="s">
        <v>2065</v>
      </c>
      <c r="G17" s="45"/>
      <c r="H17" s="211" t="s">
        <v>768</v>
      </c>
      <c r="I17" s="68" t="s">
        <v>1414</v>
      </c>
      <c r="J17" s="213">
        <v>8</v>
      </c>
      <c r="K17" s="214" t="s">
        <v>803</v>
      </c>
      <c r="L17" s="213">
        <v>4</v>
      </c>
      <c r="M17" s="68" t="s">
        <v>2067</v>
      </c>
      <c r="N17" s="45"/>
      <c r="O17" s="211" t="s">
        <v>768</v>
      </c>
      <c r="P17" s="68" t="s">
        <v>1420</v>
      </c>
      <c r="Q17" s="213">
        <v>5</v>
      </c>
      <c r="R17" s="214" t="s">
        <v>803</v>
      </c>
      <c r="S17" s="213">
        <v>8</v>
      </c>
      <c r="T17" s="68" t="s">
        <v>1841</v>
      </c>
    </row>
    <row r="18" spans="1:20" ht="13.5">
      <c r="A18" s="211"/>
      <c r="B18" s="68" t="s">
        <v>1843</v>
      </c>
      <c r="C18" s="213"/>
      <c r="D18" s="213"/>
      <c r="E18" s="213"/>
      <c r="F18" s="68" t="s">
        <v>2066</v>
      </c>
      <c r="G18" s="45"/>
      <c r="H18" s="211"/>
      <c r="I18" s="68" t="s">
        <v>1412</v>
      </c>
      <c r="J18" s="213"/>
      <c r="K18" s="213"/>
      <c r="L18" s="213"/>
      <c r="M18" s="68" t="s">
        <v>2069</v>
      </c>
      <c r="N18" s="45"/>
      <c r="O18" s="211"/>
      <c r="P18" s="68" t="s">
        <v>1417</v>
      </c>
      <c r="Q18" s="213"/>
      <c r="R18" s="213"/>
      <c r="S18" s="213"/>
      <c r="T18" s="68" t="s">
        <v>1842</v>
      </c>
    </row>
    <row r="19" spans="1:20" ht="13.5">
      <c r="A19" s="211" t="s">
        <v>769</v>
      </c>
      <c r="B19" s="68" t="s">
        <v>1174</v>
      </c>
      <c r="C19" s="213">
        <v>8</v>
      </c>
      <c r="D19" s="214" t="s">
        <v>805</v>
      </c>
      <c r="E19" s="213">
        <v>5</v>
      </c>
      <c r="F19" s="68" t="s">
        <v>2067</v>
      </c>
      <c r="G19" s="45"/>
      <c r="H19" s="211" t="s">
        <v>769</v>
      </c>
      <c r="I19" s="68" t="s">
        <v>1413</v>
      </c>
      <c r="J19" s="213">
        <v>8</v>
      </c>
      <c r="K19" s="214" t="s">
        <v>805</v>
      </c>
      <c r="L19" s="213">
        <v>5</v>
      </c>
      <c r="M19" s="68" t="s">
        <v>2066</v>
      </c>
      <c r="N19" s="45"/>
      <c r="O19" s="211" t="s">
        <v>769</v>
      </c>
      <c r="P19" s="68" t="s">
        <v>1421</v>
      </c>
      <c r="Q19" s="213">
        <v>8</v>
      </c>
      <c r="R19" s="214" t="s">
        <v>805</v>
      </c>
      <c r="S19" s="213">
        <v>6</v>
      </c>
      <c r="T19" s="68" t="s">
        <v>1843</v>
      </c>
    </row>
    <row r="20" spans="1:22" ht="13.5">
      <c r="A20" s="211"/>
      <c r="B20" s="68" t="s">
        <v>1170</v>
      </c>
      <c r="C20" s="213"/>
      <c r="D20" s="213"/>
      <c r="E20" s="213"/>
      <c r="F20" s="68" t="s">
        <v>2069</v>
      </c>
      <c r="G20" s="45"/>
      <c r="H20" s="211"/>
      <c r="I20" s="68" t="s">
        <v>1415</v>
      </c>
      <c r="J20" s="213"/>
      <c r="K20" s="213"/>
      <c r="L20" s="213"/>
      <c r="M20" s="68" t="s">
        <v>2126</v>
      </c>
      <c r="N20" s="45"/>
      <c r="O20" s="211"/>
      <c r="P20" s="68" t="s">
        <v>1423</v>
      </c>
      <c r="Q20" s="213"/>
      <c r="R20" s="213"/>
      <c r="S20" s="213"/>
      <c r="T20" s="68" t="s">
        <v>1170</v>
      </c>
      <c r="V20" s="71"/>
    </row>
    <row r="21" spans="1:20" ht="13.5">
      <c r="A21" s="47" t="s">
        <v>765</v>
      </c>
      <c r="B21" s="68" t="s">
        <v>1842</v>
      </c>
      <c r="C21" s="43">
        <v>8</v>
      </c>
      <c r="D21" s="61" t="s">
        <v>808</v>
      </c>
      <c r="E21" s="43">
        <v>2</v>
      </c>
      <c r="F21" s="68" t="s">
        <v>2069</v>
      </c>
      <c r="G21" s="45"/>
      <c r="H21" s="47" t="s">
        <v>765</v>
      </c>
      <c r="I21" s="68" t="s">
        <v>1412</v>
      </c>
      <c r="J21" s="43">
        <v>8</v>
      </c>
      <c r="K21" s="61" t="s">
        <v>808</v>
      </c>
      <c r="L21" s="43">
        <v>5</v>
      </c>
      <c r="M21" s="68" t="s">
        <v>2069</v>
      </c>
      <c r="N21" s="45"/>
      <c r="O21" s="47" t="s">
        <v>765</v>
      </c>
      <c r="P21" s="68" t="s">
        <v>1423</v>
      </c>
      <c r="Q21" s="43">
        <v>4</v>
      </c>
      <c r="R21" s="61" t="s">
        <v>808</v>
      </c>
      <c r="S21" s="43">
        <v>8</v>
      </c>
      <c r="T21" s="68" t="s">
        <v>1842</v>
      </c>
    </row>
    <row r="22" spans="1:20" ht="13.5">
      <c r="A22" s="47" t="s">
        <v>766</v>
      </c>
      <c r="B22" s="68" t="s">
        <v>1170</v>
      </c>
      <c r="C22" s="43">
        <v>8</v>
      </c>
      <c r="D22" s="61" t="s">
        <v>804</v>
      </c>
      <c r="E22" s="43">
        <v>6</v>
      </c>
      <c r="F22" s="68" t="s">
        <v>2066</v>
      </c>
      <c r="G22" s="45"/>
      <c r="H22" s="47" t="s">
        <v>766</v>
      </c>
      <c r="I22" s="68" t="s">
        <v>1416</v>
      </c>
      <c r="J22" s="43">
        <v>0</v>
      </c>
      <c r="K22" s="61" t="s">
        <v>804</v>
      </c>
      <c r="L22" s="43">
        <v>8</v>
      </c>
      <c r="M22" s="68" t="s">
        <v>2066</v>
      </c>
      <c r="N22" s="45"/>
      <c r="O22" s="47" t="s">
        <v>766</v>
      </c>
      <c r="P22" s="68" t="s">
        <v>1422</v>
      </c>
      <c r="Q22" s="43">
        <v>2</v>
      </c>
      <c r="R22" s="61" t="s">
        <v>804</v>
      </c>
      <c r="S22" s="43">
        <v>8</v>
      </c>
      <c r="T22" s="68" t="s">
        <v>1170</v>
      </c>
    </row>
    <row r="23" spans="1:20" ht="13.5">
      <c r="A23" s="47" t="s">
        <v>767</v>
      </c>
      <c r="B23" s="68" t="s">
        <v>1174</v>
      </c>
      <c r="C23" s="43">
        <v>8</v>
      </c>
      <c r="D23" s="61" t="s">
        <v>811</v>
      </c>
      <c r="E23" s="43">
        <v>5</v>
      </c>
      <c r="F23" s="68" t="s">
        <v>2070</v>
      </c>
      <c r="G23" s="45"/>
      <c r="H23" s="47" t="s">
        <v>767</v>
      </c>
      <c r="I23" s="68" t="s">
        <v>2125</v>
      </c>
      <c r="J23" s="43">
        <v>5</v>
      </c>
      <c r="K23" s="61" t="s">
        <v>811</v>
      </c>
      <c r="L23" s="43">
        <v>8</v>
      </c>
      <c r="M23" s="68" t="s">
        <v>2126</v>
      </c>
      <c r="N23" s="45"/>
      <c r="O23" s="47" t="s">
        <v>767</v>
      </c>
      <c r="P23" s="68" t="s">
        <v>1418</v>
      </c>
      <c r="Q23" s="43">
        <v>2</v>
      </c>
      <c r="R23" s="61" t="s">
        <v>811</v>
      </c>
      <c r="S23" s="43">
        <v>8</v>
      </c>
      <c r="T23" s="68" t="s">
        <v>1174</v>
      </c>
    </row>
    <row r="24" spans="1:20" ht="13.5">
      <c r="A24" s="52"/>
      <c r="B24" s="52"/>
      <c r="C24" s="52">
        <f>SUM(C17:C23)</f>
        <v>40</v>
      </c>
      <c r="D24" s="52"/>
      <c r="E24" s="52">
        <f>SUM(E17:E23)</f>
        <v>23</v>
      </c>
      <c r="F24" s="52"/>
      <c r="G24" s="52"/>
      <c r="H24" s="52"/>
      <c r="I24" s="52"/>
      <c r="J24" s="52">
        <f>SUM(J17:J23)</f>
        <v>29</v>
      </c>
      <c r="K24" s="52"/>
      <c r="L24" s="52">
        <f>SUM(L17:L23)</f>
        <v>30</v>
      </c>
      <c r="M24" s="52"/>
      <c r="N24" s="52"/>
      <c r="O24" s="52"/>
      <c r="P24" s="52"/>
      <c r="Q24" s="52">
        <f>SUM(Q17:Q23)</f>
        <v>21</v>
      </c>
      <c r="R24" s="52"/>
      <c r="S24" s="52">
        <f>SUM(S17:S23)</f>
        <v>38</v>
      </c>
      <c r="T24" s="52"/>
    </row>
    <row r="25" spans="1:20" ht="13.5">
      <c r="A25" s="47" t="s">
        <v>755</v>
      </c>
      <c r="B25" s="67" t="s">
        <v>2063</v>
      </c>
      <c r="C25" s="212" t="s">
        <v>756</v>
      </c>
      <c r="D25" s="212"/>
      <c r="E25" s="212"/>
      <c r="F25" s="67" t="s">
        <v>2064</v>
      </c>
      <c r="G25" s="45"/>
      <c r="H25" s="47" t="s">
        <v>755</v>
      </c>
      <c r="I25" s="67" t="s">
        <v>2114</v>
      </c>
      <c r="J25" s="212" t="s">
        <v>756</v>
      </c>
      <c r="K25" s="212"/>
      <c r="L25" s="212"/>
      <c r="M25" s="67" t="s">
        <v>1410</v>
      </c>
      <c r="N25" s="45"/>
      <c r="O25" s="47" t="s">
        <v>755</v>
      </c>
      <c r="P25" s="67" t="s">
        <v>1556</v>
      </c>
      <c r="Q25" s="212" t="s">
        <v>756</v>
      </c>
      <c r="R25" s="212"/>
      <c r="S25" s="212"/>
      <c r="T25" s="67" t="s">
        <v>1557</v>
      </c>
    </row>
    <row r="26" spans="1:20" ht="13.5">
      <c r="A26" s="49" t="s">
        <v>757</v>
      </c>
      <c r="B26" s="49" t="s">
        <v>758</v>
      </c>
      <c r="C26" s="212" t="s">
        <v>759</v>
      </c>
      <c r="D26" s="212"/>
      <c r="E26" s="212"/>
      <c r="F26" s="49" t="s">
        <v>760</v>
      </c>
      <c r="G26" s="50"/>
      <c r="H26" s="49" t="s">
        <v>757</v>
      </c>
      <c r="I26" s="49" t="s">
        <v>758</v>
      </c>
      <c r="J26" s="212" t="s">
        <v>759</v>
      </c>
      <c r="K26" s="212"/>
      <c r="L26" s="212"/>
      <c r="M26" s="49" t="s">
        <v>760</v>
      </c>
      <c r="N26" s="50"/>
      <c r="O26" s="49" t="s">
        <v>757</v>
      </c>
      <c r="P26" s="49" t="s">
        <v>758</v>
      </c>
      <c r="Q26" s="212" t="s">
        <v>759</v>
      </c>
      <c r="R26" s="212"/>
      <c r="S26" s="212"/>
      <c r="T26" s="49" t="s">
        <v>760</v>
      </c>
    </row>
    <row r="27" spans="1:20" ht="13.5">
      <c r="A27" s="46">
        <v>4</v>
      </c>
      <c r="B27" s="62" t="str">
        <f>W3</f>
        <v>富士桜テニスクラブ</v>
      </c>
      <c r="C27" s="42">
        <v>2</v>
      </c>
      <c r="D27" s="43" t="s">
        <v>761</v>
      </c>
      <c r="E27" s="42">
        <v>3</v>
      </c>
      <c r="F27" s="63" t="str">
        <f>W1</f>
        <v>東静測量設計</v>
      </c>
      <c r="G27" s="45"/>
      <c r="H27" s="46">
        <v>4</v>
      </c>
      <c r="I27" s="64" t="str">
        <f>W4</f>
        <v>アクトスポーツクラブB</v>
      </c>
      <c r="J27" s="42">
        <v>3</v>
      </c>
      <c r="K27" s="43" t="s">
        <v>761</v>
      </c>
      <c r="L27" s="42">
        <v>2</v>
      </c>
      <c r="M27" s="63" t="str">
        <f>W2</f>
        <v>清水町ローンテニスクラブＡ</v>
      </c>
      <c r="N27" s="45"/>
      <c r="O27" s="46">
        <v>5</v>
      </c>
      <c r="P27" s="64" t="str">
        <f>W1</f>
        <v>東静測量設計</v>
      </c>
      <c r="Q27" s="42">
        <v>2</v>
      </c>
      <c r="R27" s="43" t="s">
        <v>761</v>
      </c>
      <c r="S27" s="42">
        <v>3</v>
      </c>
      <c r="T27" s="63" t="str">
        <f>W2</f>
        <v>清水町ローンテニスクラブＡ</v>
      </c>
    </row>
    <row r="28" spans="1:20" ht="13.5">
      <c r="A28" s="51" t="s">
        <v>762</v>
      </c>
      <c r="B28" s="49" t="s">
        <v>763</v>
      </c>
      <c r="C28" s="212" t="s">
        <v>764</v>
      </c>
      <c r="D28" s="212"/>
      <c r="E28" s="212"/>
      <c r="F28" s="49" t="s">
        <v>763</v>
      </c>
      <c r="G28" s="50"/>
      <c r="H28" s="51" t="s">
        <v>762</v>
      </c>
      <c r="I28" s="49" t="s">
        <v>763</v>
      </c>
      <c r="J28" s="212" t="s">
        <v>764</v>
      </c>
      <c r="K28" s="212"/>
      <c r="L28" s="212"/>
      <c r="M28" s="49" t="s">
        <v>763</v>
      </c>
      <c r="N28" s="50"/>
      <c r="O28" s="51" t="s">
        <v>762</v>
      </c>
      <c r="P28" s="49" t="s">
        <v>763</v>
      </c>
      <c r="Q28" s="212" t="s">
        <v>764</v>
      </c>
      <c r="R28" s="212"/>
      <c r="S28" s="212"/>
      <c r="T28" s="49" t="s">
        <v>763</v>
      </c>
    </row>
    <row r="29" spans="1:20" ht="13.5">
      <c r="A29" s="211" t="s">
        <v>768</v>
      </c>
      <c r="B29" s="68" t="s">
        <v>2065</v>
      </c>
      <c r="C29" s="213">
        <v>8</v>
      </c>
      <c r="D29" s="214" t="s">
        <v>803</v>
      </c>
      <c r="E29" s="213">
        <v>1</v>
      </c>
      <c r="F29" s="68" t="s">
        <v>1175</v>
      </c>
      <c r="G29" s="45"/>
      <c r="H29" s="211" t="s">
        <v>768</v>
      </c>
      <c r="I29" s="68" t="s">
        <v>1843</v>
      </c>
      <c r="J29" s="213">
        <v>9</v>
      </c>
      <c r="K29" s="214" t="s">
        <v>803</v>
      </c>
      <c r="L29" s="213">
        <v>7</v>
      </c>
      <c r="M29" s="68" t="s">
        <v>1411</v>
      </c>
      <c r="N29" s="45"/>
      <c r="O29" s="211" t="s">
        <v>768</v>
      </c>
      <c r="P29" s="68" t="s">
        <v>1175</v>
      </c>
      <c r="Q29" s="213">
        <v>3</v>
      </c>
      <c r="R29" s="214" t="s">
        <v>803</v>
      </c>
      <c r="S29" s="213">
        <v>8</v>
      </c>
      <c r="T29" s="68" t="s">
        <v>1411</v>
      </c>
    </row>
    <row r="30" spans="1:20" ht="13.5">
      <c r="A30" s="211"/>
      <c r="B30" s="68" t="s">
        <v>2066</v>
      </c>
      <c r="C30" s="213"/>
      <c r="D30" s="213"/>
      <c r="E30" s="213"/>
      <c r="F30" s="68" t="s">
        <v>1178</v>
      </c>
      <c r="G30" s="45"/>
      <c r="H30" s="211"/>
      <c r="I30" s="68" t="s">
        <v>1842</v>
      </c>
      <c r="J30" s="213"/>
      <c r="K30" s="213"/>
      <c r="L30" s="213"/>
      <c r="M30" s="68" t="s">
        <v>1412</v>
      </c>
      <c r="N30" s="45"/>
      <c r="O30" s="211"/>
      <c r="P30" s="68" t="s">
        <v>1178</v>
      </c>
      <c r="Q30" s="213"/>
      <c r="R30" s="213"/>
      <c r="S30" s="213"/>
      <c r="T30" s="68" t="s">
        <v>1412</v>
      </c>
    </row>
    <row r="31" spans="1:20" ht="13.5">
      <c r="A31" s="211" t="s">
        <v>769</v>
      </c>
      <c r="B31" s="68" t="s">
        <v>2067</v>
      </c>
      <c r="C31" s="213">
        <v>2</v>
      </c>
      <c r="D31" s="214" t="s">
        <v>805</v>
      </c>
      <c r="E31" s="213">
        <v>8</v>
      </c>
      <c r="F31" s="68" t="s">
        <v>1176</v>
      </c>
      <c r="G31" s="45"/>
      <c r="H31" s="211" t="s">
        <v>769</v>
      </c>
      <c r="I31" s="68" t="s">
        <v>1174</v>
      </c>
      <c r="J31" s="213">
        <v>0</v>
      </c>
      <c r="K31" s="214" t="s">
        <v>805</v>
      </c>
      <c r="L31" s="213">
        <v>8</v>
      </c>
      <c r="M31" s="68" t="s">
        <v>2115</v>
      </c>
      <c r="N31" s="45"/>
      <c r="O31" s="211" t="s">
        <v>769</v>
      </c>
      <c r="P31" s="68" t="s">
        <v>1176</v>
      </c>
      <c r="Q31" s="213">
        <v>8</v>
      </c>
      <c r="R31" s="214" t="s">
        <v>805</v>
      </c>
      <c r="S31" s="213">
        <v>2</v>
      </c>
      <c r="T31" s="68" t="s">
        <v>1413</v>
      </c>
    </row>
    <row r="32" spans="1:20" ht="13.5">
      <c r="A32" s="211"/>
      <c r="B32" s="68" t="s">
        <v>2068</v>
      </c>
      <c r="C32" s="213"/>
      <c r="D32" s="213"/>
      <c r="E32" s="213"/>
      <c r="F32" s="68" t="s">
        <v>1177</v>
      </c>
      <c r="G32" s="45"/>
      <c r="H32" s="211"/>
      <c r="I32" s="68" t="s">
        <v>1170</v>
      </c>
      <c r="J32" s="213"/>
      <c r="K32" s="213"/>
      <c r="L32" s="213"/>
      <c r="M32" s="68" t="s">
        <v>1414</v>
      </c>
      <c r="N32" s="45"/>
      <c r="O32" s="211"/>
      <c r="P32" s="68" t="s">
        <v>1177</v>
      </c>
      <c r="Q32" s="213"/>
      <c r="R32" s="213"/>
      <c r="S32" s="213"/>
      <c r="T32" s="68" t="s">
        <v>1414</v>
      </c>
    </row>
    <row r="33" spans="1:20" ht="13.5">
      <c r="A33" s="47" t="s">
        <v>765</v>
      </c>
      <c r="B33" s="68" t="s">
        <v>2069</v>
      </c>
      <c r="C33" s="43">
        <v>0</v>
      </c>
      <c r="D33" s="61" t="s">
        <v>808</v>
      </c>
      <c r="E33" s="43">
        <v>8</v>
      </c>
      <c r="F33" s="68" t="s">
        <v>1176</v>
      </c>
      <c r="G33" s="45"/>
      <c r="H33" s="47" t="s">
        <v>765</v>
      </c>
      <c r="I33" s="68" t="s">
        <v>1842</v>
      </c>
      <c r="J33" s="43">
        <v>8</v>
      </c>
      <c r="K33" s="61" t="s">
        <v>808</v>
      </c>
      <c r="L33" s="43">
        <v>4</v>
      </c>
      <c r="M33" s="68" t="s">
        <v>1415</v>
      </c>
      <c r="N33" s="45"/>
      <c r="O33" s="47" t="s">
        <v>765</v>
      </c>
      <c r="P33" s="68" t="s">
        <v>1176</v>
      </c>
      <c r="Q33" s="43">
        <v>3</v>
      </c>
      <c r="R33" s="61" t="s">
        <v>808</v>
      </c>
      <c r="S33" s="43">
        <v>8</v>
      </c>
      <c r="T33" s="68" t="s">
        <v>1412</v>
      </c>
    </row>
    <row r="34" spans="1:20" ht="13.5">
      <c r="A34" s="47" t="s">
        <v>766</v>
      </c>
      <c r="B34" s="68" t="s">
        <v>2066</v>
      </c>
      <c r="C34" s="43">
        <v>6</v>
      </c>
      <c r="D34" s="61" t="s">
        <v>804</v>
      </c>
      <c r="E34" s="43">
        <v>8</v>
      </c>
      <c r="F34" s="68" t="s">
        <v>1173</v>
      </c>
      <c r="G34" s="45"/>
      <c r="H34" s="47" t="s">
        <v>766</v>
      </c>
      <c r="I34" s="68" t="s">
        <v>1170</v>
      </c>
      <c r="J34" s="43">
        <v>7</v>
      </c>
      <c r="K34" s="61" t="s">
        <v>804</v>
      </c>
      <c r="L34" s="43">
        <v>9</v>
      </c>
      <c r="M34" s="68" t="s">
        <v>1412</v>
      </c>
      <c r="N34" s="45"/>
      <c r="O34" s="47" t="s">
        <v>766</v>
      </c>
      <c r="P34" s="68" t="s">
        <v>1173</v>
      </c>
      <c r="Q34" s="43">
        <v>8</v>
      </c>
      <c r="R34" s="61" t="s">
        <v>804</v>
      </c>
      <c r="S34" s="43">
        <v>0</v>
      </c>
      <c r="T34" s="68" t="s">
        <v>1416</v>
      </c>
    </row>
    <row r="35" spans="1:20" ht="13.5">
      <c r="A35" s="47" t="s">
        <v>767</v>
      </c>
      <c r="B35" s="68" t="s">
        <v>2070</v>
      </c>
      <c r="C35" s="43">
        <v>8</v>
      </c>
      <c r="D35" s="61" t="s">
        <v>811</v>
      </c>
      <c r="E35" s="43">
        <v>6</v>
      </c>
      <c r="F35" s="68" t="s">
        <v>1178</v>
      </c>
      <c r="G35" s="45"/>
      <c r="H35" s="47" t="s">
        <v>767</v>
      </c>
      <c r="I35" s="68" t="s">
        <v>1174</v>
      </c>
      <c r="J35" s="43">
        <v>8</v>
      </c>
      <c r="K35" s="61" t="s">
        <v>811</v>
      </c>
      <c r="L35" s="43">
        <v>0</v>
      </c>
      <c r="M35" s="68" t="s">
        <v>1416</v>
      </c>
      <c r="N35" s="45"/>
      <c r="O35" s="47" t="s">
        <v>767</v>
      </c>
      <c r="P35" s="68" t="s">
        <v>1178</v>
      </c>
      <c r="Q35" s="43">
        <v>3</v>
      </c>
      <c r="R35" s="61" t="s">
        <v>811</v>
      </c>
      <c r="S35" s="43">
        <v>8</v>
      </c>
      <c r="T35" s="68" t="s">
        <v>1411</v>
      </c>
    </row>
    <row r="36" spans="1:20" ht="13.5">
      <c r="A36" s="52"/>
      <c r="B36" s="52"/>
      <c r="C36" s="52">
        <f>SUM(C29:C35)</f>
        <v>24</v>
      </c>
      <c r="D36" s="52"/>
      <c r="E36" s="52">
        <f>SUM(E29:E35)</f>
        <v>31</v>
      </c>
      <c r="F36" s="52"/>
      <c r="G36" s="52"/>
      <c r="H36" s="52"/>
      <c r="I36" s="52"/>
      <c r="J36" s="52">
        <f>SUM(J29:J35)</f>
        <v>32</v>
      </c>
      <c r="K36" s="52"/>
      <c r="L36" s="52">
        <f>SUM(L29:L35)</f>
        <v>28</v>
      </c>
      <c r="M36" s="52"/>
      <c r="N36" s="52"/>
      <c r="O36" s="52"/>
      <c r="P36" s="52"/>
      <c r="Q36" s="52">
        <f>SUM(Q29:Q35)</f>
        <v>25</v>
      </c>
      <c r="R36" s="52"/>
      <c r="S36" s="52">
        <f>SUM(S29:S35)</f>
        <v>26</v>
      </c>
      <c r="T36" s="52"/>
    </row>
    <row r="37" spans="1:20" ht="13.5">
      <c r="A37" s="47" t="s">
        <v>755</v>
      </c>
      <c r="B37" s="67" t="s">
        <v>1861</v>
      </c>
      <c r="C37" s="212" t="s">
        <v>756</v>
      </c>
      <c r="D37" s="212"/>
      <c r="E37" s="212"/>
      <c r="F37" s="67" t="s">
        <v>2064</v>
      </c>
      <c r="G37" s="45"/>
      <c r="H37" s="53"/>
      <c r="I37" s="74"/>
      <c r="J37" s="53"/>
      <c r="K37" s="53"/>
      <c r="L37" s="53"/>
      <c r="M37" s="74"/>
      <c r="N37" s="45"/>
      <c r="O37" s="53"/>
      <c r="P37" s="74"/>
      <c r="Q37" s="53"/>
      <c r="R37" s="53"/>
      <c r="S37" s="53"/>
      <c r="T37" s="74"/>
    </row>
    <row r="38" spans="1:20" ht="13.5">
      <c r="A38" s="49" t="s">
        <v>757</v>
      </c>
      <c r="B38" s="49" t="s">
        <v>758</v>
      </c>
      <c r="C38" s="212" t="s">
        <v>759</v>
      </c>
      <c r="D38" s="212"/>
      <c r="E38" s="212"/>
      <c r="F38" s="49" t="s">
        <v>760</v>
      </c>
      <c r="G38" s="50"/>
      <c r="H38" s="53"/>
      <c r="I38" s="53"/>
      <c r="J38" s="53"/>
      <c r="K38" s="53"/>
      <c r="L38" s="53"/>
      <c r="M38" s="53"/>
      <c r="N38" s="50"/>
      <c r="O38" s="53"/>
      <c r="P38" s="53"/>
      <c r="Q38" s="53"/>
      <c r="R38" s="53"/>
      <c r="S38" s="53"/>
      <c r="T38" s="53"/>
    </row>
    <row r="39" spans="1:20" ht="13.5">
      <c r="A39" s="46">
        <v>5</v>
      </c>
      <c r="B39" s="62" t="str">
        <f>W3</f>
        <v>富士桜テニスクラブ</v>
      </c>
      <c r="C39" s="36">
        <v>3</v>
      </c>
      <c r="D39" s="43" t="s">
        <v>761</v>
      </c>
      <c r="E39" s="36">
        <v>2</v>
      </c>
      <c r="F39" s="63" t="str">
        <f>W5</f>
        <v>協和発酵キリン協睦会Ａ</v>
      </c>
      <c r="G39" s="45"/>
      <c r="H39" s="53"/>
      <c r="I39" s="74"/>
      <c r="J39" s="74"/>
      <c r="K39" s="75"/>
      <c r="L39" s="74"/>
      <c r="M39" s="74"/>
      <c r="N39" s="45"/>
      <c r="O39" s="53"/>
      <c r="P39" s="74"/>
      <c r="Q39" s="74"/>
      <c r="R39" s="53"/>
      <c r="S39" s="74"/>
      <c r="T39" s="74"/>
    </row>
    <row r="40" spans="1:20" ht="13.5">
      <c r="A40" s="51" t="s">
        <v>762</v>
      </c>
      <c r="B40" s="49" t="s">
        <v>763</v>
      </c>
      <c r="C40" s="212" t="s">
        <v>764</v>
      </c>
      <c r="D40" s="212"/>
      <c r="E40" s="212"/>
      <c r="F40" s="49" t="s">
        <v>763</v>
      </c>
      <c r="G40" s="50"/>
      <c r="H40" s="53"/>
      <c r="I40" s="74"/>
      <c r="J40" s="53"/>
      <c r="K40" s="53"/>
      <c r="L40" s="53"/>
      <c r="M40" s="53"/>
      <c r="N40" s="50"/>
      <c r="O40" s="53"/>
      <c r="P40" s="53"/>
      <c r="Q40" s="53"/>
      <c r="R40" s="53"/>
      <c r="S40" s="53"/>
      <c r="T40" s="53"/>
    </row>
    <row r="41" spans="1:20" ht="13.5">
      <c r="A41" s="211" t="s">
        <v>768</v>
      </c>
      <c r="B41" s="68" t="s">
        <v>2065</v>
      </c>
      <c r="C41" s="213">
        <v>8</v>
      </c>
      <c r="D41" s="214" t="s">
        <v>803</v>
      </c>
      <c r="E41" s="213">
        <v>1</v>
      </c>
      <c r="F41" s="68" t="s">
        <v>1420</v>
      </c>
      <c r="G41" s="45"/>
      <c r="H41" s="53"/>
      <c r="I41" s="74"/>
      <c r="J41" s="53"/>
      <c r="K41" s="53"/>
      <c r="L41" s="53"/>
      <c r="M41" s="74"/>
      <c r="N41" s="45"/>
      <c r="O41" s="53"/>
      <c r="P41" s="74"/>
      <c r="Q41" s="53"/>
      <c r="R41" s="53"/>
      <c r="S41" s="53"/>
      <c r="T41" s="74"/>
    </row>
    <row r="42" spans="1:20" ht="13.5">
      <c r="A42" s="211"/>
      <c r="B42" s="68" t="s">
        <v>2066</v>
      </c>
      <c r="C42" s="213"/>
      <c r="D42" s="213"/>
      <c r="E42" s="213"/>
      <c r="F42" s="68" t="s">
        <v>1417</v>
      </c>
      <c r="G42" s="45"/>
      <c r="H42" s="53"/>
      <c r="I42" s="74"/>
      <c r="J42" s="53"/>
      <c r="K42" s="53"/>
      <c r="L42" s="53"/>
      <c r="M42" s="74"/>
      <c r="N42" s="45"/>
      <c r="O42" s="53"/>
      <c r="P42" s="74"/>
      <c r="Q42" s="53"/>
      <c r="R42" s="53"/>
      <c r="S42" s="53"/>
      <c r="T42" s="74"/>
    </row>
    <row r="43" spans="1:20" ht="13.5">
      <c r="A43" s="211" t="s">
        <v>769</v>
      </c>
      <c r="B43" s="68" t="s">
        <v>2067</v>
      </c>
      <c r="C43" s="213">
        <v>8</v>
      </c>
      <c r="D43" s="214" t="s">
        <v>805</v>
      </c>
      <c r="E43" s="213">
        <v>2</v>
      </c>
      <c r="F43" s="68" t="s">
        <v>1419</v>
      </c>
      <c r="G43" s="45"/>
      <c r="H43" s="53"/>
      <c r="I43" s="74"/>
      <c r="J43" s="53"/>
      <c r="K43" s="53"/>
      <c r="L43" s="53"/>
      <c r="M43" s="74"/>
      <c r="N43" s="45"/>
      <c r="O43" s="53"/>
      <c r="P43" s="74"/>
      <c r="Q43" s="53"/>
      <c r="R43" s="53"/>
      <c r="S43" s="53"/>
      <c r="T43" s="74"/>
    </row>
    <row r="44" spans="1:20" ht="13.5">
      <c r="A44" s="211"/>
      <c r="B44" s="68" t="s">
        <v>2069</v>
      </c>
      <c r="C44" s="213"/>
      <c r="D44" s="213"/>
      <c r="E44" s="213"/>
      <c r="F44" s="68" t="s">
        <v>1423</v>
      </c>
      <c r="G44" s="45"/>
      <c r="H44" s="53"/>
      <c r="I44" s="74"/>
      <c r="J44" s="53"/>
      <c r="K44" s="53"/>
      <c r="L44" s="53"/>
      <c r="M44" s="74"/>
      <c r="N44" s="45"/>
      <c r="O44" s="53"/>
      <c r="P44" s="74"/>
      <c r="Q44" s="53"/>
      <c r="R44" s="53"/>
      <c r="S44" s="53"/>
      <c r="T44" s="74"/>
    </row>
    <row r="45" spans="1:20" ht="13.5">
      <c r="A45" s="47" t="s">
        <v>765</v>
      </c>
      <c r="B45" s="68" t="s">
        <v>2066</v>
      </c>
      <c r="C45" s="43">
        <v>5</v>
      </c>
      <c r="D45" s="61" t="s">
        <v>808</v>
      </c>
      <c r="E45" s="43">
        <v>8</v>
      </c>
      <c r="F45" s="68" t="s">
        <v>1421</v>
      </c>
      <c r="G45" s="45"/>
      <c r="H45" s="53"/>
      <c r="I45" s="74"/>
      <c r="J45" s="53"/>
      <c r="K45" s="53"/>
      <c r="L45" s="53"/>
      <c r="M45" s="74"/>
      <c r="N45" s="45"/>
      <c r="O45" s="53"/>
      <c r="P45" s="74"/>
      <c r="Q45" s="53"/>
      <c r="R45" s="53"/>
      <c r="S45" s="53"/>
      <c r="T45" s="74"/>
    </row>
    <row r="46" spans="1:20" ht="13.5">
      <c r="A46" s="47" t="s">
        <v>766</v>
      </c>
      <c r="B46" s="68" t="s">
        <v>2070</v>
      </c>
      <c r="C46" s="43">
        <v>8</v>
      </c>
      <c r="D46" s="61" t="s">
        <v>804</v>
      </c>
      <c r="E46" s="43">
        <v>4</v>
      </c>
      <c r="F46" s="68" t="s">
        <v>1422</v>
      </c>
      <c r="G46" s="45"/>
      <c r="H46" s="53"/>
      <c r="I46" s="74"/>
      <c r="J46" s="53"/>
      <c r="K46" s="53"/>
      <c r="L46" s="53"/>
      <c r="M46" s="74"/>
      <c r="N46" s="45"/>
      <c r="O46" s="53"/>
      <c r="P46" s="74"/>
      <c r="Q46" s="53"/>
      <c r="R46" s="53"/>
      <c r="S46" s="53"/>
      <c r="T46" s="74"/>
    </row>
    <row r="47" spans="1:20" ht="13.5">
      <c r="A47" s="47" t="s">
        <v>767</v>
      </c>
      <c r="B47" s="68" t="s">
        <v>2094</v>
      </c>
      <c r="C47" s="43">
        <v>1</v>
      </c>
      <c r="D47" s="61" t="s">
        <v>811</v>
      </c>
      <c r="E47" s="43">
        <v>8</v>
      </c>
      <c r="F47" s="68" t="s">
        <v>1423</v>
      </c>
      <c r="G47" s="45"/>
      <c r="H47" s="53"/>
      <c r="I47" s="74"/>
      <c r="J47" s="53"/>
      <c r="K47" s="53"/>
      <c r="L47" s="53"/>
      <c r="M47" s="74"/>
      <c r="N47" s="45"/>
      <c r="O47" s="53"/>
      <c r="P47" s="74"/>
      <c r="Q47" s="53"/>
      <c r="R47" s="53"/>
      <c r="S47" s="53"/>
      <c r="T47" s="74"/>
    </row>
    <row r="48" spans="1:20" ht="13.5">
      <c r="A48" s="52"/>
      <c r="B48" s="52"/>
      <c r="C48" s="52">
        <f>SUM(C41:C47)</f>
        <v>30</v>
      </c>
      <c r="D48" s="52"/>
      <c r="E48" s="52">
        <f>SUM(E41:E47)</f>
        <v>23</v>
      </c>
      <c r="F48" s="52"/>
      <c r="G48" s="52"/>
      <c r="H48" s="55"/>
      <c r="I48" s="55"/>
      <c r="J48" s="55"/>
      <c r="K48" s="55"/>
      <c r="L48" s="55"/>
      <c r="M48" s="55"/>
      <c r="N48" s="52"/>
      <c r="O48" s="55"/>
      <c r="P48" s="55"/>
      <c r="Q48" s="55"/>
      <c r="R48" s="55"/>
      <c r="S48" s="55"/>
      <c r="T48" s="55"/>
    </row>
  </sheetData>
  <sheetProtection/>
  <mergeCells count="110">
    <mergeCell ref="C1:E1"/>
    <mergeCell ref="J1:L1"/>
    <mergeCell ref="J2:L2"/>
    <mergeCell ref="J4:L4"/>
    <mergeCell ref="C2:E2"/>
    <mergeCell ref="C4:E4"/>
    <mergeCell ref="Q1:S1"/>
    <mergeCell ref="Q2:S2"/>
    <mergeCell ref="Q4:S4"/>
    <mergeCell ref="O5:O6"/>
    <mergeCell ref="Q5:Q6"/>
    <mergeCell ref="R5:R6"/>
    <mergeCell ref="S5:S6"/>
    <mergeCell ref="J28:L28"/>
    <mergeCell ref="Q25:S25"/>
    <mergeCell ref="C25:E25"/>
    <mergeCell ref="J25:L25"/>
    <mergeCell ref="Q26:S26"/>
    <mergeCell ref="C26:E26"/>
    <mergeCell ref="J26:L26"/>
    <mergeCell ref="R7:R8"/>
    <mergeCell ref="K5:K6"/>
    <mergeCell ref="L5:L6"/>
    <mergeCell ref="Q28:S28"/>
    <mergeCell ref="J5:J6"/>
    <mergeCell ref="K17:K18"/>
    <mergeCell ref="J16:L16"/>
    <mergeCell ref="L7:L8"/>
    <mergeCell ref="O7:O8"/>
    <mergeCell ref="J14:L14"/>
    <mergeCell ref="Q17:Q18"/>
    <mergeCell ref="H17:H18"/>
    <mergeCell ref="L17:L18"/>
    <mergeCell ref="J17:J18"/>
    <mergeCell ref="L19:L20"/>
    <mergeCell ref="O19:O20"/>
    <mergeCell ref="O17:O18"/>
    <mergeCell ref="A5:A6"/>
    <mergeCell ref="C5:C6"/>
    <mergeCell ref="D5:D6"/>
    <mergeCell ref="E5:E6"/>
    <mergeCell ref="J19:J20"/>
    <mergeCell ref="K19:K20"/>
    <mergeCell ref="E19:E20"/>
    <mergeCell ref="H5:H6"/>
    <mergeCell ref="J13:L13"/>
    <mergeCell ref="K7:K8"/>
    <mergeCell ref="C14:E14"/>
    <mergeCell ref="C16:E16"/>
    <mergeCell ref="C13:E13"/>
    <mergeCell ref="C7:C8"/>
    <mergeCell ref="E7:E8"/>
    <mergeCell ref="J7:J8"/>
    <mergeCell ref="H7:H8"/>
    <mergeCell ref="A31:A32"/>
    <mergeCell ref="A17:A18"/>
    <mergeCell ref="C17:C18"/>
    <mergeCell ref="D17:D18"/>
    <mergeCell ref="C28:E28"/>
    <mergeCell ref="E17:E18"/>
    <mergeCell ref="L29:L30"/>
    <mergeCell ref="A7:A8"/>
    <mergeCell ref="D7:D8"/>
    <mergeCell ref="Q31:Q32"/>
    <mergeCell ref="K31:K32"/>
    <mergeCell ref="A19:A20"/>
    <mergeCell ref="C19:C20"/>
    <mergeCell ref="D19:D20"/>
    <mergeCell ref="L31:L32"/>
    <mergeCell ref="H19:H20"/>
    <mergeCell ref="D43:D44"/>
    <mergeCell ref="J29:J30"/>
    <mergeCell ref="A41:A42"/>
    <mergeCell ref="C41:C42"/>
    <mergeCell ref="D41:D42"/>
    <mergeCell ref="D31:D32"/>
    <mergeCell ref="E31:E32"/>
    <mergeCell ref="A29:A30"/>
    <mergeCell ref="C29:C30"/>
    <mergeCell ref="A43:A44"/>
    <mergeCell ref="S29:S30"/>
    <mergeCell ref="C43:C44"/>
    <mergeCell ref="E41:E42"/>
    <mergeCell ref="K29:K30"/>
    <mergeCell ref="S31:S32"/>
    <mergeCell ref="H31:H32"/>
    <mergeCell ref="C40:E40"/>
    <mergeCell ref="E43:E44"/>
    <mergeCell ref="R31:R32"/>
    <mergeCell ref="J31:J32"/>
    <mergeCell ref="Q29:Q30"/>
    <mergeCell ref="C38:E38"/>
    <mergeCell ref="C31:C32"/>
    <mergeCell ref="R29:R30"/>
    <mergeCell ref="C37:E37"/>
    <mergeCell ref="O29:O30"/>
    <mergeCell ref="O31:O32"/>
    <mergeCell ref="D29:D30"/>
    <mergeCell ref="E29:E30"/>
    <mergeCell ref="H29:H30"/>
    <mergeCell ref="S7:S8"/>
    <mergeCell ref="S19:S20"/>
    <mergeCell ref="Q16:S16"/>
    <mergeCell ref="S17:S18"/>
    <mergeCell ref="Q13:S13"/>
    <mergeCell ref="Q19:Q20"/>
    <mergeCell ref="Q7:Q8"/>
    <mergeCell ref="Q14:S14"/>
    <mergeCell ref="R19:R20"/>
    <mergeCell ref="R17:R18"/>
  </mergeCells>
  <printOptions/>
  <pageMargins left="0.17" right="0.15" top="0.984" bottom="0.984" header="0.54" footer="0.512"/>
  <pageSetup horizontalDpi="300" verticalDpi="3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W48"/>
  <sheetViews>
    <sheetView zoomScale="75" zoomScaleNormal="75" zoomScalePageLayoutView="75" workbookViewId="0" topLeftCell="A1">
      <selection activeCell="C40" sqref="C40:E40"/>
    </sheetView>
  </sheetViews>
  <sheetFormatPr defaultColWidth="9.00390625" defaultRowHeight="13.5"/>
  <cols>
    <col min="1" max="1" width="6.75390625" style="48" bestFit="1" customWidth="1"/>
    <col min="2" max="2" width="12.125" style="48" customWidth="1"/>
    <col min="3" max="5" width="3.875" style="48" customWidth="1"/>
    <col min="6" max="6" width="12.25390625" style="48" customWidth="1"/>
    <col min="7" max="7" width="3.25390625" style="48" customWidth="1"/>
    <col min="8" max="8" width="6.75390625" style="48" customWidth="1"/>
    <col min="9" max="9" width="12.125" style="48" customWidth="1"/>
    <col min="10" max="12" width="3.875" style="48" customWidth="1"/>
    <col min="13" max="13" width="11.75390625" style="48" customWidth="1"/>
    <col min="14" max="14" width="3.00390625" style="48" customWidth="1"/>
    <col min="15" max="15" width="6.75390625" style="48" customWidth="1"/>
    <col min="16" max="16" width="12.125" style="48" customWidth="1"/>
    <col min="17" max="19" width="3.875" style="48" customWidth="1"/>
    <col min="20" max="20" width="11.625" style="48" customWidth="1"/>
    <col min="21" max="22" width="9.00390625" style="48" customWidth="1"/>
    <col min="23" max="23" width="21.00390625" style="48" customWidth="1"/>
    <col min="24" max="16384" width="9.00390625" style="48" customWidth="1"/>
  </cols>
  <sheetData>
    <row r="1" spans="1:23" ht="13.5">
      <c r="A1" s="47" t="s">
        <v>755</v>
      </c>
      <c r="B1" s="67" t="s">
        <v>2017</v>
      </c>
      <c r="C1" s="212" t="s">
        <v>756</v>
      </c>
      <c r="D1" s="212"/>
      <c r="E1" s="212"/>
      <c r="F1" s="67" t="s">
        <v>2018</v>
      </c>
      <c r="G1" s="45"/>
      <c r="H1" s="47" t="s">
        <v>755</v>
      </c>
      <c r="I1" s="67" t="s">
        <v>1695</v>
      </c>
      <c r="J1" s="212" t="s">
        <v>756</v>
      </c>
      <c r="K1" s="212"/>
      <c r="L1" s="212"/>
      <c r="M1" s="67" t="s">
        <v>1154</v>
      </c>
      <c r="N1" s="45"/>
      <c r="O1" s="47" t="s">
        <v>755</v>
      </c>
      <c r="P1" s="67" t="s">
        <v>2021</v>
      </c>
      <c r="Q1" s="212" t="s">
        <v>756</v>
      </c>
      <c r="R1" s="212"/>
      <c r="S1" s="212"/>
      <c r="T1" s="67" t="s">
        <v>1665</v>
      </c>
      <c r="W1" s="119" t="str">
        <f>'9thﾘｰｸﾞ戦ﾒﾝﾊﾞｰ'!C65</f>
        <v>ＳＭＴＣ－Ｂ</v>
      </c>
    </row>
    <row r="2" spans="1:23" ht="13.5">
      <c r="A2" s="49" t="s">
        <v>757</v>
      </c>
      <c r="B2" s="49" t="s">
        <v>758</v>
      </c>
      <c r="C2" s="212" t="s">
        <v>759</v>
      </c>
      <c r="D2" s="212"/>
      <c r="E2" s="212"/>
      <c r="F2" s="49" t="s">
        <v>760</v>
      </c>
      <c r="G2" s="50"/>
      <c r="H2" s="49" t="s">
        <v>757</v>
      </c>
      <c r="I2" s="49" t="s">
        <v>758</v>
      </c>
      <c r="J2" s="212" t="s">
        <v>759</v>
      </c>
      <c r="K2" s="212"/>
      <c r="L2" s="212"/>
      <c r="M2" s="136" t="s">
        <v>1696</v>
      </c>
      <c r="N2" s="50"/>
      <c r="O2" s="49" t="s">
        <v>757</v>
      </c>
      <c r="P2" s="49" t="s">
        <v>758</v>
      </c>
      <c r="Q2" s="212" t="s">
        <v>759</v>
      </c>
      <c r="R2" s="212"/>
      <c r="S2" s="212"/>
      <c r="T2" s="49" t="s">
        <v>760</v>
      </c>
      <c r="W2" s="119" t="str">
        <f>'9thﾘｰｸﾞ戦ﾒﾝﾊﾞｰ'!C66</f>
        <v>キヤノンＢ</v>
      </c>
    </row>
    <row r="3" spans="1:23" ht="13.5">
      <c r="A3" s="46">
        <v>1</v>
      </c>
      <c r="B3" s="62" t="str">
        <f>W1</f>
        <v>ＳＭＴＣ－Ｂ</v>
      </c>
      <c r="C3" s="42">
        <v>3</v>
      </c>
      <c r="D3" s="43" t="s">
        <v>761</v>
      </c>
      <c r="E3" s="42">
        <v>2</v>
      </c>
      <c r="F3" s="63" t="str">
        <f>W4</f>
        <v>ゲロッパーズＡ</v>
      </c>
      <c r="G3" s="45"/>
      <c r="H3" s="69">
        <v>1</v>
      </c>
      <c r="I3" s="64" t="str">
        <f>W2</f>
        <v>キヤノンＢ</v>
      </c>
      <c r="J3" s="63">
        <v>5</v>
      </c>
      <c r="K3" s="61" t="s">
        <v>761</v>
      </c>
      <c r="L3" s="63">
        <v>0</v>
      </c>
      <c r="M3" s="61" t="str">
        <f>W5</f>
        <v>東芝テックＡ</v>
      </c>
      <c r="N3" s="45"/>
      <c r="O3" s="46">
        <v>2</v>
      </c>
      <c r="P3" s="62" t="str">
        <f>W5</f>
        <v>東芝テックＡ</v>
      </c>
      <c r="Q3" s="42">
        <v>0</v>
      </c>
      <c r="R3" s="43" t="s">
        <v>761</v>
      </c>
      <c r="S3" s="42">
        <v>5</v>
      </c>
      <c r="T3" s="63" t="str">
        <f>W1</f>
        <v>ＳＭＴＣ－Ｂ</v>
      </c>
      <c r="W3" s="119" t="str">
        <f>'9thﾘｰｸﾞ戦ﾒﾝﾊﾞｰ'!C67</f>
        <v>ＵＫＴＣ</v>
      </c>
    </row>
    <row r="4" spans="1:23" ht="13.5">
      <c r="A4" s="51" t="s">
        <v>762</v>
      </c>
      <c r="B4" s="49" t="s">
        <v>763</v>
      </c>
      <c r="C4" s="212" t="s">
        <v>764</v>
      </c>
      <c r="D4" s="212"/>
      <c r="E4" s="212"/>
      <c r="F4" s="49" t="s">
        <v>763</v>
      </c>
      <c r="G4" s="50"/>
      <c r="H4" s="51" t="s">
        <v>762</v>
      </c>
      <c r="I4" s="49" t="s">
        <v>763</v>
      </c>
      <c r="J4" s="212" t="s">
        <v>764</v>
      </c>
      <c r="K4" s="212"/>
      <c r="L4" s="212"/>
      <c r="M4" s="49" t="s">
        <v>763</v>
      </c>
      <c r="N4" s="50"/>
      <c r="O4" s="51" t="s">
        <v>762</v>
      </c>
      <c r="P4" s="49" t="s">
        <v>763</v>
      </c>
      <c r="Q4" s="212" t="s">
        <v>764</v>
      </c>
      <c r="R4" s="212"/>
      <c r="S4" s="212"/>
      <c r="T4" s="49" t="s">
        <v>763</v>
      </c>
      <c r="W4" s="119" t="str">
        <f>'9thﾘｰｸﾞ戦ﾒﾝﾊﾞｰ'!C68</f>
        <v>ゲロッパーズＡ</v>
      </c>
    </row>
    <row r="5" spans="1:23" ht="13.5">
      <c r="A5" s="211" t="s">
        <v>768</v>
      </c>
      <c r="B5" s="68" t="s">
        <v>1601</v>
      </c>
      <c r="C5" s="213">
        <v>8</v>
      </c>
      <c r="D5" s="214" t="s">
        <v>803</v>
      </c>
      <c r="E5" s="213">
        <v>3</v>
      </c>
      <c r="F5" s="68" t="s">
        <v>1935</v>
      </c>
      <c r="G5" s="45"/>
      <c r="H5" s="211" t="s">
        <v>768</v>
      </c>
      <c r="I5" s="68" t="s">
        <v>1595</v>
      </c>
      <c r="J5" s="213">
        <v>8</v>
      </c>
      <c r="K5" s="214" t="s">
        <v>803</v>
      </c>
      <c r="L5" s="213">
        <v>5</v>
      </c>
      <c r="M5" s="68" t="s">
        <v>1697</v>
      </c>
      <c r="N5" s="45"/>
      <c r="O5" s="211" t="s">
        <v>768</v>
      </c>
      <c r="P5" s="68" t="s">
        <v>1699</v>
      </c>
      <c r="Q5" s="213">
        <v>3</v>
      </c>
      <c r="R5" s="214" t="s">
        <v>803</v>
      </c>
      <c r="S5" s="213">
        <v>8</v>
      </c>
      <c r="T5" s="68" t="s">
        <v>1601</v>
      </c>
      <c r="W5" s="119" t="str">
        <f>'9thﾘｰｸﾞ戦ﾒﾝﾊﾞｰ'!C69</f>
        <v>東芝テックＡ</v>
      </c>
    </row>
    <row r="6" spans="1:21" ht="13.5">
      <c r="A6" s="211"/>
      <c r="B6" s="68" t="s">
        <v>1602</v>
      </c>
      <c r="C6" s="213"/>
      <c r="D6" s="213"/>
      <c r="E6" s="213"/>
      <c r="F6" s="68" t="s">
        <v>1941</v>
      </c>
      <c r="G6" s="45"/>
      <c r="H6" s="211"/>
      <c r="I6" s="68" t="s">
        <v>1599</v>
      </c>
      <c r="J6" s="213"/>
      <c r="K6" s="213"/>
      <c r="L6" s="213"/>
      <c r="M6" s="68" t="s">
        <v>1698</v>
      </c>
      <c r="N6" s="45"/>
      <c r="O6" s="211"/>
      <c r="P6" s="68" t="s">
        <v>1702</v>
      </c>
      <c r="Q6" s="213"/>
      <c r="R6" s="213"/>
      <c r="S6" s="213"/>
      <c r="T6" s="68" t="s">
        <v>1602</v>
      </c>
      <c r="U6" s="60" t="s">
        <v>797</v>
      </c>
    </row>
    <row r="7" spans="1:23" ht="13.5">
      <c r="A7" s="211" t="s">
        <v>769</v>
      </c>
      <c r="B7" s="68" t="s">
        <v>1604</v>
      </c>
      <c r="C7" s="213">
        <v>6</v>
      </c>
      <c r="D7" s="214" t="s">
        <v>805</v>
      </c>
      <c r="E7" s="213">
        <v>8</v>
      </c>
      <c r="F7" s="68" t="s">
        <v>1938</v>
      </c>
      <c r="G7" s="45"/>
      <c r="H7" s="211" t="s">
        <v>769</v>
      </c>
      <c r="I7" s="68" t="s">
        <v>1596</v>
      </c>
      <c r="J7" s="213">
        <v>9</v>
      </c>
      <c r="K7" s="214" t="s">
        <v>805</v>
      </c>
      <c r="L7" s="213">
        <v>8</v>
      </c>
      <c r="M7" s="68" t="s">
        <v>1699</v>
      </c>
      <c r="N7" s="45"/>
      <c r="O7" s="211" t="s">
        <v>769</v>
      </c>
      <c r="P7" s="68" t="s">
        <v>1700</v>
      </c>
      <c r="Q7" s="213">
        <v>2</v>
      </c>
      <c r="R7" s="214" t="s">
        <v>805</v>
      </c>
      <c r="S7" s="213">
        <v>8</v>
      </c>
      <c r="T7" s="68" t="s">
        <v>1605</v>
      </c>
      <c r="U7" s="48">
        <v>1</v>
      </c>
      <c r="V7" s="59" t="s">
        <v>787</v>
      </c>
      <c r="W7" s="59" t="s">
        <v>788</v>
      </c>
    </row>
    <row r="8" spans="1:23" ht="13.5">
      <c r="A8" s="211"/>
      <c r="B8" s="68" t="s">
        <v>1605</v>
      </c>
      <c r="C8" s="213"/>
      <c r="D8" s="213"/>
      <c r="E8" s="213"/>
      <c r="F8" s="68" t="s">
        <v>1934</v>
      </c>
      <c r="G8" s="45"/>
      <c r="H8" s="211"/>
      <c r="I8" s="68" t="s">
        <v>1598</v>
      </c>
      <c r="J8" s="213"/>
      <c r="K8" s="213"/>
      <c r="L8" s="213"/>
      <c r="M8" s="68" t="s">
        <v>1700</v>
      </c>
      <c r="N8" s="45"/>
      <c r="O8" s="211"/>
      <c r="P8" s="68" t="s">
        <v>1698</v>
      </c>
      <c r="Q8" s="213"/>
      <c r="R8" s="213"/>
      <c r="S8" s="213"/>
      <c r="T8" s="68" t="s">
        <v>1604</v>
      </c>
      <c r="U8" s="48">
        <v>2</v>
      </c>
      <c r="V8" s="59" t="s">
        <v>789</v>
      </c>
      <c r="W8" s="59" t="s">
        <v>790</v>
      </c>
    </row>
    <row r="9" spans="1:23" ht="13.5">
      <c r="A9" s="47" t="s">
        <v>765</v>
      </c>
      <c r="B9" s="68" t="s">
        <v>1601</v>
      </c>
      <c r="C9" s="43">
        <v>8</v>
      </c>
      <c r="D9" s="61" t="s">
        <v>808</v>
      </c>
      <c r="E9" s="43">
        <v>1</v>
      </c>
      <c r="F9" s="68" t="s">
        <v>1937</v>
      </c>
      <c r="G9" s="45"/>
      <c r="H9" s="47" t="s">
        <v>765</v>
      </c>
      <c r="I9" s="68" t="s">
        <v>1598</v>
      </c>
      <c r="J9" s="43">
        <v>8</v>
      </c>
      <c r="K9" s="61" t="s">
        <v>808</v>
      </c>
      <c r="L9" s="43">
        <v>3</v>
      </c>
      <c r="M9" s="68" t="s">
        <v>1699</v>
      </c>
      <c r="N9" s="45"/>
      <c r="O9" s="47" t="s">
        <v>765</v>
      </c>
      <c r="P9" s="68" t="s">
        <v>1701</v>
      </c>
      <c r="Q9" s="43">
        <v>1</v>
      </c>
      <c r="R9" s="61" t="s">
        <v>808</v>
      </c>
      <c r="S9" s="43">
        <v>8</v>
      </c>
      <c r="T9" s="68" t="s">
        <v>1601</v>
      </c>
      <c r="U9" s="48">
        <v>3</v>
      </c>
      <c r="V9" s="59" t="s">
        <v>791</v>
      </c>
      <c r="W9" s="59" t="s">
        <v>792</v>
      </c>
    </row>
    <row r="10" spans="1:23" ht="13.5">
      <c r="A10" s="47" t="s">
        <v>766</v>
      </c>
      <c r="B10" s="68" t="s">
        <v>1603</v>
      </c>
      <c r="C10" s="43">
        <v>8</v>
      </c>
      <c r="D10" s="61" t="s">
        <v>804</v>
      </c>
      <c r="E10" s="43">
        <v>4</v>
      </c>
      <c r="F10" s="68" t="s">
        <v>2051</v>
      </c>
      <c r="G10" s="45"/>
      <c r="H10" s="47" t="s">
        <v>766</v>
      </c>
      <c r="I10" s="68" t="s">
        <v>1599</v>
      </c>
      <c r="J10" s="43">
        <v>8</v>
      </c>
      <c r="K10" s="61" t="s">
        <v>804</v>
      </c>
      <c r="L10" s="43">
        <v>3</v>
      </c>
      <c r="M10" s="68" t="s">
        <v>1701</v>
      </c>
      <c r="N10" s="45"/>
      <c r="O10" s="47" t="s">
        <v>766</v>
      </c>
      <c r="P10" s="68" t="s">
        <v>1942</v>
      </c>
      <c r="Q10" s="43">
        <v>2</v>
      </c>
      <c r="R10" s="61" t="s">
        <v>804</v>
      </c>
      <c r="S10" s="43">
        <v>8</v>
      </c>
      <c r="T10" s="68" t="s">
        <v>1603</v>
      </c>
      <c r="U10" s="48">
        <v>4</v>
      </c>
      <c r="V10" s="59" t="s">
        <v>793</v>
      </c>
      <c r="W10" s="59" t="s">
        <v>794</v>
      </c>
    </row>
    <row r="11" spans="1:23" ht="13.5">
      <c r="A11" s="47" t="s">
        <v>767</v>
      </c>
      <c r="B11" s="68" t="s">
        <v>1606</v>
      </c>
      <c r="C11" s="43">
        <v>0</v>
      </c>
      <c r="D11" s="61" t="s">
        <v>811</v>
      </c>
      <c r="E11" s="43">
        <v>8</v>
      </c>
      <c r="F11" s="68" t="s">
        <v>1933</v>
      </c>
      <c r="G11" s="45"/>
      <c r="H11" s="47" t="s">
        <v>767</v>
      </c>
      <c r="I11" s="68" t="s">
        <v>1657</v>
      </c>
      <c r="J11" s="43">
        <v>8</v>
      </c>
      <c r="K11" s="61" t="s">
        <v>811</v>
      </c>
      <c r="L11" s="43">
        <v>2</v>
      </c>
      <c r="M11" s="68" t="s">
        <v>1702</v>
      </c>
      <c r="N11" s="45"/>
      <c r="O11" s="47" t="s">
        <v>767</v>
      </c>
      <c r="P11" s="68" t="s">
        <v>1699</v>
      </c>
      <c r="Q11" s="43">
        <v>4</v>
      </c>
      <c r="R11" s="61" t="s">
        <v>811</v>
      </c>
      <c r="S11" s="43">
        <v>8</v>
      </c>
      <c r="T11" s="68" t="s">
        <v>1605</v>
      </c>
      <c r="U11" s="48">
        <v>5</v>
      </c>
      <c r="V11" s="59" t="s">
        <v>795</v>
      </c>
      <c r="W11" s="59" t="s">
        <v>796</v>
      </c>
    </row>
    <row r="12" spans="1:23" ht="13.5">
      <c r="A12" s="52"/>
      <c r="B12" s="52"/>
      <c r="C12" s="52">
        <f>SUM(C5:C11)</f>
        <v>30</v>
      </c>
      <c r="D12" s="52"/>
      <c r="E12" s="52">
        <f>SUM(E5:E11)</f>
        <v>24</v>
      </c>
      <c r="F12" s="52"/>
      <c r="G12" s="52"/>
      <c r="H12" s="70"/>
      <c r="I12" s="70"/>
      <c r="J12" s="70">
        <f>SUM(J5:J11)</f>
        <v>41</v>
      </c>
      <c r="K12" s="70"/>
      <c r="L12" s="70">
        <f>SUM(L5:L11)</f>
        <v>21</v>
      </c>
      <c r="M12" s="70"/>
      <c r="N12" s="52"/>
      <c r="O12" s="52"/>
      <c r="P12" s="52"/>
      <c r="Q12" s="52">
        <f>SUM(Q5:Q11)</f>
        <v>12</v>
      </c>
      <c r="R12" s="52"/>
      <c r="S12" s="52">
        <f>SUM(S5:S11)</f>
        <v>40</v>
      </c>
      <c r="T12" s="52"/>
      <c r="V12" s="59"/>
      <c r="W12" s="59"/>
    </row>
    <row r="13" spans="1:20" ht="13.5">
      <c r="A13" s="47" t="s">
        <v>755</v>
      </c>
      <c r="B13" s="67" t="s">
        <v>2017</v>
      </c>
      <c r="C13" s="212" t="s">
        <v>756</v>
      </c>
      <c r="D13" s="212"/>
      <c r="E13" s="212"/>
      <c r="F13" s="67" t="s">
        <v>2018</v>
      </c>
      <c r="G13" s="45"/>
      <c r="H13" s="47" t="s">
        <v>755</v>
      </c>
      <c r="I13" s="67" t="s">
        <v>1656</v>
      </c>
      <c r="J13" s="212" t="s">
        <v>756</v>
      </c>
      <c r="K13" s="212"/>
      <c r="L13" s="212"/>
      <c r="M13" s="67" t="s">
        <v>1154</v>
      </c>
      <c r="N13" s="45"/>
      <c r="O13" s="47" t="s">
        <v>755</v>
      </c>
      <c r="P13" s="67" t="s">
        <v>1940</v>
      </c>
      <c r="Q13" s="212" t="s">
        <v>756</v>
      </c>
      <c r="R13" s="212"/>
      <c r="S13" s="212"/>
      <c r="T13" s="67" t="s">
        <v>1932</v>
      </c>
    </row>
    <row r="14" spans="1:20" ht="13.5">
      <c r="A14" s="49" t="s">
        <v>757</v>
      </c>
      <c r="B14" s="49" t="s">
        <v>758</v>
      </c>
      <c r="C14" s="212" t="s">
        <v>759</v>
      </c>
      <c r="D14" s="212"/>
      <c r="E14" s="212"/>
      <c r="F14" s="49" t="s">
        <v>760</v>
      </c>
      <c r="G14" s="50"/>
      <c r="H14" s="49" t="s">
        <v>757</v>
      </c>
      <c r="I14" s="49" t="s">
        <v>758</v>
      </c>
      <c r="J14" s="212" t="s">
        <v>759</v>
      </c>
      <c r="K14" s="212"/>
      <c r="L14" s="212"/>
      <c r="M14" s="49" t="s">
        <v>760</v>
      </c>
      <c r="N14" s="50"/>
      <c r="O14" s="49" t="s">
        <v>757</v>
      </c>
      <c r="P14" s="49" t="s">
        <v>758</v>
      </c>
      <c r="Q14" s="212" t="s">
        <v>759</v>
      </c>
      <c r="R14" s="212"/>
      <c r="S14" s="212"/>
      <c r="T14" s="49" t="s">
        <v>760</v>
      </c>
    </row>
    <row r="15" spans="1:20" ht="13.5">
      <c r="A15" s="46">
        <v>2</v>
      </c>
      <c r="B15" s="64" t="str">
        <f>W4</f>
        <v>ゲロッパーズＡ</v>
      </c>
      <c r="C15" s="42">
        <v>4</v>
      </c>
      <c r="D15" s="43" t="s">
        <v>761</v>
      </c>
      <c r="E15" s="42">
        <v>1</v>
      </c>
      <c r="F15" s="61" t="str">
        <f>W3</f>
        <v>ＵＫＴＣ</v>
      </c>
      <c r="G15" s="45"/>
      <c r="H15" s="69">
        <v>3</v>
      </c>
      <c r="I15" s="64" t="str">
        <f>W2</f>
        <v>キヤノンＢ</v>
      </c>
      <c r="J15" s="63">
        <v>4</v>
      </c>
      <c r="K15" s="61" t="s">
        <v>761</v>
      </c>
      <c r="L15" s="63">
        <v>1</v>
      </c>
      <c r="M15" s="61" t="str">
        <f>W3</f>
        <v>ＵＫＴＣ</v>
      </c>
      <c r="N15" s="45"/>
      <c r="O15" s="69">
        <v>3</v>
      </c>
      <c r="P15" s="62" t="str">
        <f>W5</f>
        <v>東芝テックＡ</v>
      </c>
      <c r="Q15" s="63">
        <v>1</v>
      </c>
      <c r="R15" s="61" t="s">
        <v>761</v>
      </c>
      <c r="S15" s="63">
        <v>4</v>
      </c>
      <c r="T15" s="63" t="str">
        <f>W4</f>
        <v>ゲロッパーズＡ</v>
      </c>
    </row>
    <row r="16" spans="1:20" ht="13.5">
      <c r="A16" s="51" t="s">
        <v>762</v>
      </c>
      <c r="B16" s="49" t="s">
        <v>763</v>
      </c>
      <c r="C16" s="212" t="s">
        <v>764</v>
      </c>
      <c r="D16" s="212"/>
      <c r="E16" s="212"/>
      <c r="F16" s="49" t="s">
        <v>763</v>
      </c>
      <c r="G16" s="50"/>
      <c r="H16" s="51" t="s">
        <v>762</v>
      </c>
      <c r="I16" s="49" t="s">
        <v>763</v>
      </c>
      <c r="J16" s="212" t="s">
        <v>764</v>
      </c>
      <c r="K16" s="212"/>
      <c r="L16" s="212"/>
      <c r="M16" s="49" t="s">
        <v>763</v>
      </c>
      <c r="N16" s="50"/>
      <c r="O16" s="51" t="s">
        <v>762</v>
      </c>
      <c r="P16" s="49" t="s">
        <v>763</v>
      </c>
      <c r="Q16" s="212" t="s">
        <v>764</v>
      </c>
      <c r="R16" s="212"/>
      <c r="S16" s="212"/>
      <c r="T16" s="49" t="s">
        <v>763</v>
      </c>
    </row>
    <row r="17" spans="1:20" ht="13.5">
      <c r="A17" s="211" t="s">
        <v>768</v>
      </c>
      <c r="B17" s="68" t="s">
        <v>1938</v>
      </c>
      <c r="C17" s="213">
        <v>8</v>
      </c>
      <c r="D17" s="214" t="s">
        <v>803</v>
      </c>
      <c r="E17" s="213">
        <v>5</v>
      </c>
      <c r="F17" s="68" t="s">
        <v>1658</v>
      </c>
      <c r="G17" s="45"/>
      <c r="H17" s="211" t="s">
        <v>768</v>
      </c>
      <c r="I17" s="68" t="s">
        <v>1595</v>
      </c>
      <c r="J17" s="213">
        <v>8</v>
      </c>
      <c r="K17" s="214" t="s">
        <v>803</v>
      </c>
      <c r="L17" s="213">
        <v>1</v>
      </c>
      <c r="M17" s="68" t="s">
        <v>1658</v>
      </c>
      <c r="N17" s="45"/>
      <c r="O17" s="211" t="s">
        <v>768</v>
      </c>
      <c r="P17" s="68" t="s">
        <v>1699</v>
      </c>
      <c r="Q17" s="213">
        <v>1</v>
      </c>
      <c r="R17" s="214" t="s">
        <v>803</v>
      </c>
      <c r="S17" s="213">
        <v>8</v>
      </c>
      <c r="T17" s="68" t="s">
        <v>1933</v>
      </c>
    </row>
    <row r="18" spans="1:20" ht="13.5">
      <c r="A18" s="211"/>
      <c r="B18" s="68" t="s">
        <v>1934</v>
      </c>
      <c r="C18" s="213"/>
      <c r="D18" s="213"/>
      <c r="E18" s="213"/>
      <c r="F18" s="68" t="s">
        <v>1659</v>
      </c>
      <c r="G18" s="45"/>
      <c r="H18" s="211"/>
      <c r="I18" s="68" t="s">
        <v>1599</v>
      </c>
      <c r="J18" s="213"/>
      <c r="K18" s="213"/>
      <c r="L18" s="213"/>
      <c r="M18" s="68" t="s">
        <v>1659</v>
      </c>
      <c r="N18" s="45"/>
      <c r="O18" s="211"/>
      <c r="P18" s="68" t="s">
        <v>1700</v>
      </c>
      <c r="Q18" s="213"/>
      <c r="R18" s="213"/>
      <c r="S18" s="213"/>
      <c r="T18" s="68" t="s">
        <v>1938</v>
      </c>
    </row>
    <row r="19" spans="1:20" ht="13.5">
      <c r="A19" s="211" t="s">
        <v>769</v>
      </c>
      <c r="B19" s="68" t="s">
        <v>1935</v>
      </c>
      <c r="C19" s="213">
        <v>8</v>
      </c>
      <c r="D19" s="214" t="s">
        <v>805</v>
      </c>
      <c r="E19" s="213">
        <v>4</v>
      </c>
      <c r="F19" s="68" t="s">
        <v>1662</v>
      </c>
      <c r="G19" s="45"/>
      <c r="H19" s="211" t="s">
        <v>769</v>
      </c>
      <c r="I19" s="68" t="s">
        <v>1596</v>
      </c>
      <c r="J19" s="213">
        <v>7</v>
      </c>
      <c r="K19" s="214" t="s">
        <v>805</v>
      </c>
      <c r="L19" s="213">
        <v>9</v>
      </c>
      <c r="M19" s="68" t="s">
        <v>1660</v>
      </c>
      <c r="N19" s="45"/>
      <c r="O19" s="211" t="s">
        <v>769</v>
      </c>
      <c r="P19" s="68" t="s">
        <v>1702</v>
      </c>
      <c r="Q19" s="213">
        <v>6</v>
      </c>
      <c r="R19" s="214" t="s">
        <v>805</v>
      </c>
      <c r="S19" s="213">
        <v>8</v>
      </c>
      <c r="T19" s="68" t="s">
        <v>1935</v>
      </c>
    </row>
    <row r="20" spans="1:22" ht="13.5">
      <c r="A20" s="211"/>
      <c r="B20" s="68" t="s">
        <v>1937</v>
      </c>
      <c r="C20" s="213"/>
      <c r="D20" s="213"/>
      <c r="E20" s="213"/>
      <c r="F20" s="68" t="s">
        <v>1660</v>
      </c>
      <c r="G20" s="45"/>
      <c r="H20" s="211"/>
      <c r="I20" s="68" t="s">
        <v>1597</v>
      </c>
      <c r="J20" s="213"/>
      <c r="K20" s="213"/>
      <c r="L20" s="213"/>
      <c r="M20" s="68" t="s">
        <v>1661</v>
      </c>
      <c r="N20" s="45"/>
      <c r="O20" s="211"/>
      <c r="P20" s="68" t="s">
        <v>1698</v>
      </c>
      <c r="Q20" s="213"/>
      <c r="R20" s="213"/>
      <c r="S20" s="213"/>
      <c r="T20" s="68" t="s">
        <v>1941</v>
      </c>
      <c r="V20" s="71"/>
    </row>
    <row r="21" spans="1:20" ht="13.5">
      <c r="A21" s="47" t="s">
        <v>765</v>
      </c>
      <c r="B21" s="68" t="s">
        <v>1933</v>
      </c>
      <c r="C21" s="43">
        <v>8</v>
      </c>
      <c r="D21" s="61" t="s">
        <v>808</v>
      </c>
      <c r="E21" s="43">
        <v>1</v>
      </c>
      <c r="F21" s="68" t="s">
        <v>1658</v>
      </c>
      <c r="G21" s="45"/>
      <c r="H21" s="47" t="s">
        <v>765</v>
      </c>
      <c r="I21" s="68" t="s">
        <v>1598</v>
      </c>
      <c r="J21" s="43">
        <v>8</v>
      </c>
      <c r="K21" s="61" t="s">
        <v>808</v>
      </c>
      <c r="L21" s="43">
        <v>3</v>
      </c>
      <c r="M21" s="68" t="s">
        <v>1662</v>
      </c>
      <c r="N21" s="45"/>
      <c r="O21" s="47" t="s">
        <v>765</v>
      </c>
      <c r="P21" s="68" t="s">
        <v>1699</v>
      </c>
      <c r="Q21" s="43">
        <v>3</v>
      </c>
      <c r="R21" s="61" t="s">
        <v>808</v>
      </c>
      <c r="S21" s="43">
        <v>8</v>
      </c>
      <c r="T21" s="68" t="s">
        <v>1937</v>
      </c>
    </row>
    <row r="22" spans="1:20" ht="13.5">
      <c r="A22" s="47" t="s">
        <v>766</v>
      </c>
      <c r="B22" s="68" t="s">
        <v>1936</v>
      </c>
      <c r="C22" s="43">
        <v>8</v>
      </c>
      <c r="D22" s="61" t="s">
        <v>804</v>
      </c>
      <c r="E22" s="43">
        <v>9</v>
      </c>
      <c r="F22" s="68" t="s">
        <v>1659</v>
      </c>
      <c r="G22" s="45"/>
      <c r="H22" s="47" t="s">
        <v>766</v>
      </c>
      <c r="I22" s="68" t="s">
        <v>1600</v>
      </c>
      <c r="J22" s="43">
        <v>8</v>
      </c>
      <c r="K22" s="61" t="s">
        <v>804</v>
      </c>
      <c r="L22" s="43">
        <v>3</v>
      </c>
      <c r="M22" s="68" t="s">
        <v>1658</v>
      </c>
      <c r="N22" s="45"/>
      <c r="O22" s="47" t="s">
        <v>766</v>
      </c>
      <c r="P22" s="68" t="s">
        <v>1701</v>
      </c>
      <c r="Q22" s="43">
        <v>8</v>
      </c>
      <c r="R22" s="61" t="s">
        <v>804</v>
      </c>
      <c r="S22" s="43">
        <v>4</v>
      </c>
      <c r="T22" s="68" t="s">
        <v>1934</v>
      </c>
    </row>
    <row r="23" spans="1:20" ht="13.5">
      <c r="A23" s="47" t="s">
        <v>767</v>
      </c>
      <c r="B23" s="68" t="s">
        <v>1941</v>
      </c>
      <c r="C23" s="43">
        <v>8</v>
      </c>
      <c r="D23" s="61" t="s">
        <v>811</v>
      </c>
      <c r="E23" s="43">
        <v>4</v>
      </c>
      <c r="F23" s="68" t="s">
        <v>1663</v>
      </c>
      <c r="G23" s="45"/>
      <c r="H23" s="47" t="s">
        <v>767</v>
      </c>
      <c r="I23" s="68" t="s">
        <v>1657</v>
      </c>
      <c r="J23" s="43">
        <v>8</v>
      </c>
      <c r="K23" s="61" t="s">
        <v>811</v>
      </c>
      <c r="L23" s="43">
        <v>2</v>
      </c>
      <c r="M23" s="68" t="s">
        <v>1663</v>
      </c>
      <c r="N23" s="45"/>
      <c r="O23" s="47" t="s">
        <v>767</v>
      </c>
      <c r="P23" s="68" t="s">
        <v>1942</v>
      </c>
      <c r="Q23" s="43">
        <v>2</v>
      </c>
      <c r="R23" s="61" t="s">
        <v>811</v>
      </c>
      <c r="S23" s="43">
        <v>8</v>
      </c>
      <c r="T23" s="68" t="s">
        <v>1936</v>
      </c>
    </row>
    <row r="24" spans="1:20" ht="13.5">
      <c r="A24" s="52"/>
      <c r="B24" s="52"/>
      <c r="C24" s="52">
        <f>SUM(C17:C23)</f>
        <v>40</v>
      </c>
      <c r="D24" s="52"/>
      <c r="E24" s="52">
        <f>SUM(E17:E23)</f>
        <v>23</v>
      </c>
      <c r="F24" s="52"/>
      <c r="G24" s="52"/>
      <c r="H24" s="52"/>
      <c r="I24" s="52"/>
      <c r="J24" s="52">
        <f>SUM(J17:J23)</f>
        <v>39</v>
      </c>
      <c r="K24" s="52"/>
      <c r="L24" s="52">
        <f>SUM(L17:L23)</f>
        <v>18</v>
      </c>
      <c r="M24" s="52"/>
      <c r="N24" s="52"/>
      <c r="O24" s="52"/>
      <c r="P24" s="52"/>
      <c r="Q24" s="52">
        <f>SUM(Q17:Q23)</f>
        <v>20</v>
      </c>
      <c r="R24" s="52"/>
      <c r="S24" s="52">
        <f>SUM(S17:S23)</f>
        <v>36</v>
      </c>
      <c r="T24" s="52"/>
    </row>
    <row r="25" spans="1:20" ht="13.5">
      <c r="A25" s="47" t="s">
        <v>755</v>
      </c>
      <c r="B25" s="67" t="s">
        <v>2053</v>
      </c>
      <c r="C25" s="212" t="s">
        <v>756</v>
      </c>
      <c r="D25" s="212"/>
      <c r="E25" s="212"/>
      <c r="F25" s="67" t="s">
        <v>2054</v>
      </c>
      <c r="G25" s="45"/>
      <c r="H25" s="47" t="s">
        <v>755</v>
      </c>
      <c r="I25" s="67" t="s">
        <v>1928</v>
      </c>
      <c r="J25" s="212" t="s">
        <v>756</v>
      </c>
      <c r="K25" s="212"/>
      <c r="L25" s="212"/>
      <c r="M25" s="67" t="s">
        <v>1932</v>
      </c>
      <c r="N25" s="45"/>
      <c r="O25" s="47" t="s">
        <v>755</v>
      </c>
      <c r="P25" s="67" t="s">
        <v>1593</v>
      </c>
      <c r="Q25" s="212" t="s">
        <v>756</v>
      </c>
      <c r="R25" s="212"/>
      <c r="S25" s="212"/>
      <c r="T25" s="67" t="s">
        <v>1154</v>
      </c>
    </row>
    <row r="26" spans="1:20" ht="13.5">
      <c r="A26" s="49" t="s">
        <v>757</v>
      </c>
      <c r="B26" s="49" t="s">
        <v>758</v>
      </c>
      <c r="C26" s="212" t="s">
        <v>759</v>
      </c>
      <c r="D26" s="212"/>
      <c r="E26" s="212"/>
      <c r="F26" s="49" t="s">
        <v>760</v>
      </c>
      <c r="G26" s="50"/>
      <c r="H26" s="49" t="s">
        <v>757</v>
      </c>
      <c r="I26" s="49" t="s">
        <v>758</v>
      </c>
      <c r="J26" s="212" t="s">
        <v>759</v>
      </c>
      <c r="K26" s="212"/>
      <c r="L26" s="212"/>
      <c r="M26" s="49" t="s">
        <v>760</v>
      </c>
      <c r="N26" s="50"/>
      <c r="O26" s="49" t="s">
        <v>757</v>
      </c>
      <c r="P26" s="49" t="s">
        <v>758</v>
      </c>
      <c r="Q26" s="212" t="s">
        <v>759</v>
      </c>
      <c r="R26" s="212"/>
      <c r="S26" s="212"/>
      <c r="T26" s="49" t="s">
        <v>760</v>
      </c>
    </row>
    <row r="27" spans="1:20" ht="13.5">
      <c r="A27" s="46">
        <v>4</v>
      </c>
      <c r="B27" s="62" t="str">
        <f>W3</f>
        <v>ＵＫＴＣ</v>
      </c>
      <c r="C27" s="42">
        <v>0</v>
      </c>
      <c r="D27" s="43" t="s">
        <v>761</v>
      </c>
      <c r="E27" s="42">
        <v>5</v>
      </c>
      <c r="F27" s="63" t="str">
        <f>W1</f>
        <v>ＳＭＴＣ－Ｂ</v>
      </c>
      <c r="G27" s="45"/>
      <c r="H27" s="46">
        <v>4</v>
      </c>
      <c r="I27" s="64" t="str">
        <f>W4</f>
        <v>ゲロッパーズＡ</v>
      </c>
      <c r="J27" s="42">
        <v>3</v>
      </c>
      <c r="K27" s="43" t="s">
        <v>761</v>
      </c>
      <c r="L27" s="42">
        <v>2</v>
      </c>
      <c r="M27" s="63" t="str">
        <f>W2</f>
        <v>キヤノンＢ</v>
      </c>
      <c r="N27" s="45"/>
      <c r="O27" s="46">
        <v>5</v>
      </c>
      <c r="P27" s="64" t="str">
        <f>W1</f>
        <v>ＳＭＴＣ－Ｂ</v>
      </c>
      <c r="Q27" s="42">
        <v>2</v>
      </c>
      <c r="R27" s="43" t="s">
        <v>761</v>
      </c>
      <c r="S27" s="42">
        <v>3</v>
      </c>
      <c r="T27" s="63" t="str">
        <f>W2</f>
        <v>キヤノンＢ</v>
      </c>
    </row>
    <row r="28" spans="1:20" ht="13.5">
      <c r="A28" s="51" t="s">
        <v>762</v>
      </c>
      <c r="B28" s="49" t="s">
        <v>763</v>
      </c>
      <c r="C28" s="212" t="s">
        <v>764</v>
      </c>
      <c r="D28" s="212"/>
      <c r="E28" s="212"/>
      <c r="F28" s="49" t="s">
        <v>763</v>
      </c>
      <c r="G28" s="50"/>
      <c r="H28" s="51" t="s">
        <v>762</v>
      </c>
      <c r="I28" s="49" t="s">
        <v>763</v>
      </c>
      <c r="J28" s="212" t="s">
        <v>764</v>
      </c>
      <c r="K28" s="212"/>
      <c r="L28" s="212"/>
      <c r="M28" s="49" t="s">
        <v>763</v>
      </c>
      <c r="N28" s="50"/>
      <c r="O28" s="51" t="s">
        <v>762</v>
      </c>
      <c r="P28" s="49" t="s">
        <v>763</v>
      </c>
      <c r="Q28" s="212" t="s">
        <v>764</v>
      </c>
      <c r="R28" s="212"/>
      <c r="S28" s="212"/>
      <c r="T28" s="49" t="s">
        <v>763</v>
      </c>
    </row>
    <row r="29" spans="1:20" ht="13.5">
      <c r="A29" s="211" t="s">
        <v>768</v>
      </c>
      <c r="B29" s="68" t="s">
        <v>1658</v>
      </c>
      <c r="C29" s="213">
        <v>2</v>
      </c>
      <c r="D29" s="214" t="s">
        <v>803</v>
      </c>
      <c r="E29" s="213">
        <v>8</v>
      </c>
      <c r="F29" s="68" t="s">
        <v>1601</v>
      </c>
      <c r="G29" s="45"/>
      <c r="H29" s="211" t="s">
        <v>768</v>
      </c>
      <c r="I29" s="68" t="s">
        <v>1933</v>
      </c>
      <c r="J29" s="213">
        <v>8</v>
      </c>
      <c r="K29" s="214" t="s">
        <v>803</v>
      </c>
      <c r="L29" s="213">
        <v>3</v>
      </c>
      <c r="M29" s="68" t="s">
        <v>1595</v>
      </c>
      <c r="N29" s="45"/>
      <c r="O29" s="211" t="s">
        <v>768</v>
      </c>
      <c r="P29" s="68" t="s">
        <v>1601</v>
      </c>
      <c r="Q29" s="213">
        <v>8</v>
      </c>
      <c r="R29" s="214" t="s">
        <v>803</v>
      </c>
      <c r="S29" s="213">
        <v>4</v>
      </c>
      <c r="T29" s="68" t="s">
        <v>1594</v>
      </c>
    </row>
    <row r="30" spans="1:20" ht="13.5">
      <c r="A30" s="211"/>
      <c r="B30" s="68" t="s">
        <v>1661</v>
      </c>
      <c r="C30" s="213"/>
      <c r="D30" s="213"/>
      <c r="E30" s="213"/>
      <c r="F30" s="68" t="s">
        <v>1602</v>
      </c>
      <c r="G30" s="45"/>
      <c r="H30" s="211"/>
      <c r="I30" s="68" t="s">
        <v>1934</v>
      </c>
      <c r="J30" s="213"/>
      <c r="K30" s="213"/>
      <c r="L30" s="213"/>
      <c r="M30" s="68" t="s">
        <v>1599</v>
      </c>
      <c r="N30" s="45"/>
      <c r="O30" s="211"/>
      <c r="P30" s="68" t="s">
        <v>1602</v>
      </c>
      <c r="Q30" s="213"/>
      <c r="R30" s="213"/>
      <c r="S30" s="213"/>
      <c r="T30" s="68" t="s">
        <v>1595</v>
      </c>
    </row>
    <row r="31" spans="1:20" ht="13.5">
      <c r="A31" s="211" t="s">
        <v>769</v>
      </c>
      <c r="B31" s="68" t="s">
        <v>1662</v>
      </c>
      <c r="C31" s="213">
        <v>4</v>
      </c>
      <c r="D31" s="214" t="s">
        <v>805</v>
      </c>
      <c r="E31" s="213">
        <v>8</v>
      </c>
      <c r="F31" s="68" t="s">
        <v>2055</v>
      </c>
      <c r="G31" s="45"/>
      <c r="H31" s="211" t="s">
        <v>769</v>
      </c>
      <c r="I31" s="68" t="s">
        <v>1935</v>
      </c>
      <c r="J31" s="213">
        <v>5</v>
      </c>
      <c r="K31" s="214" t="s">
        <v>805</v>
      </c>
      <c r="L31" s="213">
        <v>8</v>
      </c>
      <c r="M31" s="68" t="s">
        <v>1598</v>
      </c>
      <c r="N31" s="45"/>
      <c r="O31" s="211" t="s">
        <v>769</v>
      </c>
      <c r="P31" s="68" t="s">
        <v>1603</v>
      </c>
      <c r="Q31" s="213">
        <v>4</v>
      </c>
      <c r="R31" s="214" t="s">
        <v>805</v>
      </c>
      <c r="S31" s="213">
        <v>8</v>
      </c>
      <c r="T31" s="68" t="s">
        <v>1596</v>
      </c>
    </row>
    <row r="32" spans="1:20" ht="13.5">
      <c r="A32" s="211"/>
      <c r="B32" s="68" t="s">
        <v>1660</v>
      </c>
      <c r="C32" s="213"/>
      <c r="D32" s="213"/>
      <c r="E32" s="213"/>
      <c r="F32" s="68" t="s">
        <v>1604</v>
      </c>
      <c r="G32" s="45"/>
      <c r="H32" s="211"/>
      <c r="I32" s="68" t="s">
        <v>1936</v>
      </c>
      <c r="J32" s="213"/>
      <c r="K32" s="213"/>
      <c r="L32" s="213"/>
      <c r="M32" s="68" t="s">
        <v>1600</v>
      </c>
      <c r="N32" s="45"/>
      <c r="O32" s="211"/>
      <c r="P32" s="68" t="s">
        <v>1604</v>
      </c>
      <c r="Q32" s="213"/>
      <c r="R32" s="213"/>
      <c r="S32" s="213"/>
      <c r="T32" s="68" t="s">
        <v>1597</v>
      </c>
    </row>
    <row r="33" spans="1:20" ht="13.5">
      <c r="A33" s="47" t="s">
        <v>765</v>
      </c>
      <c r="B33" s="68" t="s">
        <v>1658</v>
      </c>
      <c r="C33" s="43">
        <v>1</v>
      </c>
      <c r="D33" s="61" t="s">
        <v>808</v>
      </c>
      <c r="E33" s="43">
        <v>8</v>
      </c>
      <c r="F33" s="68" t="s">
        <v>1601</v>
      </c>
      <c r="G33" s="45"/>
      <c r="H33" s="47" t="s">
        <v>765</v>
      </c>
      <c r="I33" s="68" t="s">
        <v>1937</v>
      </c>
      <c r="J33" s="43">
        <v>8</v>
      </c>
      <c r="K33" s="61" t="s">
        <v>808</v>
      </c>
      <c r="L33" s="43">
        <v>2</v>
      </c>
      <c r="M33" s="68" t="s">
        <v>1598</v>
      </c>
      <c r="N33" s="45"/>
      <c r="O33" s="47" t="s">
        <v>765</v>
      </c>
      <c r="P33" s="68" t="s">
        <v>1601</v>
      </c>
      <c r="Q33" s="43">
        <v>8</v>
      </c>
      <c r="R33" s="61" t="s">
        <v>808</v>
      </c>
      <c r="S33" s="43">
        <v>4</v>
      </c>
      <c r="T33" s="68" t="s">
        <v>1598</v>
      </c>
    </row>
    <row r="34" spans="1:20" ht="13.5">
      <c r="A34" s="47" t="s">
        <v>766</v>
      </c>
      <c r="B34" s="68" t="s">
        <v>1660</v>
      </c>
      <c r="C34" s="43">
        <v>2</v>
      </c>
      <c r="D34" s="61" t="s">
        <v>804</v>
      </c>
      <c r="E34" s="43">
        <v>8</v>
      </c>
      <c r="F34" s="68" t="s">
        <v>1603</v>
      </c>
      <c r="G34" s="45"/>
      <c r="H34" s="47" t="s">
        <v>766</v>
      </c>
      <c r="I34" s="68" t="s">
        <v>1933</v>
      </c>
      <c r="J34" s="43">
        <v>8</v>
      </c>
      <c r="K34" s="61" t="s">
        <v>804</v>
      </c>
      <c r="L34" s="43">
        <v>2</v>
      </c>
      <c r="M34" s="68" t="s">
        <v>1599</v>
      </c>
      <c r="N34" s="45"/>
      <c r="O34" s="47" t="s">
        <v>766</v>
      </c>
      <c r="P34" s="68" t="s">
        <v>1605</v>
      </c>
      <c r="Q34" s="43">
        <v>1</v>
      </c>
      <c r="R34" s="61" t="s">
        <v>804</v>
      </c>
      <c r="S34" s="43">
        <v>8</v>
      </c>
      <c r="T34" s="68" t="s">
        <v>1599</v>
      </c>
    </row>
    <row r="35" spans="1:20" ht="13.5">
      <c r="A35" s="47" t="s">
        <v>767</v>
      </c>
      <c r="B35" s="68" t="s">
        <v>1663</v>
      </c>
      <c r="C35" s="43">
        <v>1</v>
      </c>
      <c r="D35" s="61" t="s">
        <v>811</v>
      </c>
      <c r="E35" s="43">
        <v>8</v>
      </c>
      <c r="F35" s="68" t="s">
        <v>1605</v>
      </c>
      <c r="G35" s="45"/>
      <c r="H35" s="47" t="s">
        <v>767</v>
      </c>
      <c r="I35" s="68" t="s">
        <v>1938</v>
      </c>
      <c r="J35" s="43">
        <v>4</v>
      </c>
      <c r="K35" s="61" t="s">
        <v>811</v>
      </c>
      <c r="L35" s="43">
        <v>8</v>
      </c>
      <c r="M35" s="68" t="s">
        <v>1939</v>
      </c>
      <c r="N35" s="45"/>
      <c r="O35" s="47" t="s">
        <v>767</v>
      </c>
      <c r="P35" s="68" t="s">
        <v>1606</v>
      </c>
      <c r="Q35" s="43">
        <v>3</v>
      </c>
      <c r="R35" s="61" t="s">
        <v>811</v>
      </c>
      <c r="S35" s="43">
        <v>8</v>
      </c>
      <c r="T35" s="68" t="s">
        <v>1600</v>
      </c>
    </row>
    <row r="36" spans="1:20" ht="13.5">
      <c r="A36" s="52"/>
      <c r="B36" s="52"/>
      <c r="C36" s="52">
        <f>SUM(C29:C35)</f>
        <v>10</v>
      </c>
      <c r="D36" s="52"/>
      <c r="E36" s="52">
        <f>SUM(E29:E35)</f>
        <v>40</v>
      </c>
      <c r="F36" s="52"/>
      <c r="G36" s="52"/>
      <c r="H36" s="52"/>
      <c r="I36" s="52"/>
      <c r="J36" s="52">
        <f>SUM(J29:J35)</f>
        <v>33</v>
      </c>
      <c r="K36" s="52"/>
      <c r="L36" s="52">
        <f>SUM(L29:L35)</f>
        <v>23</v>
      </c>
      <c r="M36" s="52"/>
      <c r="N36" s="52"/>
      <c r="O36" s="52"/>
      <c r="P36" s="52"/>
      <c r="Q36" s="52">
        <f>SUM(Q29:Q35)</f>
        <v>24</v>
      </c>
      <c r="R36" s="52"/>
      <c r="S36" s="52">
        <f>SUM(S29:S35)</f>
        <v>32</v>
      </c>
      <c r="T36" s="52"/>
    </row>
    <row r="37" spans="1:20" ht="13.5">
      <c r="A37" s="47" t="s">
        <v>755</v>
      </c>
      <c r="B37" s="67" t="s">
        <v>2097</v>
      </c>
      <c r="C37" s="212" t="s">
        <v>756</v>
      </c>
      <c r="D37" s="212"/>
      <c r="E37" s="212"/>
      <c r="F37" s="67" t="s">
        <v>1665</v>
      </c>
      <c r="G37" s="45"/>
      <c r="H37" s="53"/>
      <c r="I37" s="74"/>
      <c r="J37" s="53"/>
      <c r="K37" s="53"/>
      <c r="L37" s="53"/>
      <c r="M37" s="74"/>
      <c r="N37" s="45"/>
      <c r="O37" s="53"/>
      <c r="P37" s="74"/>
      <c r="Q37" s="53"/>
      <c r="R37" s="53"/>
      <c r="S37" s="53"/>
      <c r="T37" s="74"/>
    </row>
    <row r="38" spans="1:20" ht="13.5">
      <c r="A38" s="49" t="s">
        <v>757</v>
      </c>
      <c r="B38" s="49" t="s">
        <v>758</v>
      </c>
      <c r="C38" s="212" t="s">
        <v>759</v>
      </c>
      <c r="D38" s="212"/>
      <c r="E38" s="212"/>
      <c r="F38" s="49" t="s">
        <v>760</v>
      </c>
      <c r="G38" s="50"/>
      <c r="H38" s="53"/>
      <c r="I38" s="53"/>
      <c r="J38" s="53"/>
      <c r="K38" s="53"/>
      <c r="L38" s="53"/>
      <c r="M38" s="53"/>
      <c r="N38" s="50"/>
      <c r="O38" s="53"/>
      <c r="P38" s="53"/>
      <c r="Q38" s="53"/>
      <c r="R38" s="53"/>
      <c r="S38" s="53"/>
      <c r="T38" s="53"/>
    </row>
    <row r="39" spans="1:20" ht="13.5">
      <c r="A39" s="46">
        <v>5</v>
      </c>
      <c r="B39" s="62" t="str">
        <f>W3</f>
        <v>ＵＫＴＣ</v>
      </c>
      <c r="C39" s="36">
        <v>3</v>
      </c>
      <c r="D39" s="43" t="s">
        <v>761</v>
      </c>
      <c r="E39" s="36">
        <v>2</v>
      </c>
      <c r="F39" s="63" t="str">
        <f>W5</f>
        <v>東芝テックＡ</v>
      </c>
      <c r="G39" s="45"/>
      <c r="H39" s="53"/>
      <c r="I39" s="74"/>
      <c r="J39" s="74"/>
      <c r="K39" s="75"/>
      <c r="L39" s="74"/>
      <c r="M39" s="74"/>
      <c r="N39" s="45"/>
      <c r="O39" s="53"/>
      <c r="P39" s="74"/>
      <c r="Q39" s="74"/>
      <c r="R39" s="53"/>
      <c r="S39" s="74"/>
      <c r="T39" s="74"/>
    </row>
    <row r="40" spans="1:20" ht="13.5">
      <c r="A40" s="51" t="s">
        <v>762</v>
      </c>
      <c r="B40" s="49" t="s">
        <v>763</v>
      </c>
      <c r="C40" s="212" t="s">
        <v>764</v>
      </c>
      <c r="D40" s="212"/>
      <c r="E40" s="212"/>
      <c r="F40" s="49" t="s">
        <v>763</v>
      </c>
      <c r="G40" s="50"/>
      <c r="H40" s="53"/>
      <c r="I40" s="74"/>
      <c r="J40" s="53"/>
      <c r="K40" s="53"/>
      <c r="L40" s="53"/>
      <c r="M40" s="53"/>
      <c r="N40" s="50"/>
      <c r="O40" s="53"/>
      <c r="P40" s="53"/>
      <c r="Q40" s="53"/>
      <c r="R40" s="53"/>
      <c r="S40" s="53"/>
      <c r="T40" s="53"/>
    </row>
    <row r="41" spans="1:20" ht="13.5">
      <c r="A41" s="211" t="s">
        <v>768</v>
      </c>
      <c r="B41" s="68" t="s">
        <v>1660</v>
      </c>
      <c r="C41" s="213">
        <v>6</v>
      </c>
      <c r="D41" s="214" t="s">
        <v>803</v>
      </c>
      <c r="E41" s="213">
        <v>8</v>
      </c>
      <c r="F41" s="68" t="s">
        <v>1699</v>
      </c>
      <c r="G41" s="45"/>
      <c r="H41" s="53"/>
      <c r="I41" s="74"/>
      <c r="J41" s="53"/>
      <c r="K41" s="53"/>
      <c r="L41" s="53"/>
      <c r="M41" s="74"/>
      <c r="N41" s="45"/>
      <c r="O41" s="53"/>
      <c r="P41" s="74"/>
      <c r="Q41" s="53"/>
      <c r="R41" s="53"/>
      <c r="S41" s="53"/>
      <c r="T41" s="74"/>
    </row>
    <row r="42" spans="1:20" ht="13.5">
      <c r="A42" s="211"/>
      <c r="B42" s="68" t="s">
        <v>1661</v>
      </c>
      <c r="C42" s="213"/>
      <c r="D42" s="213"/>
      <c r="E42" s="213"/>
      <c r="F42" s="68" t="s">
        <v>1701</v>
      </c>
      <c r="G42" s="45"/>
      <c r="H42" s="53"/>
      <c r="I42" s="74"/>
      <c r="J42" s="53"/>
      <c r="K42" s="53"/>
      <c r="L42" s="53"/>
      <c r="M42" s="74"/>
      <c r="N42" s="45"/>
      <c r="O42" s="53"/>
      <c r="P42" s="74"/>
      <c r="Q42" s="53"/>
      <c r="R42" s="53"/>
      <c r="S42" s="53"/>
      <c r="T42" s="74"/>
    </row>
    <row r="43" spans="1:20" ht="13.5">
      <c r="A43" s="211" t="s">
        <v>769</v>
      </c>
      <c r="B43" s="68" t="s">
        <v>1663</v>
      </c>
      <c r="C43" s="213">
        <v>8</v>
      </c>
      <c r="D43" s="214" t="s">
        <v>805</v>
      </c>
      <c r="E43" s="213">
        <v>2</v>
      </c>
      <c r="F43" s="68" t="s">
        <v>1942</v>
      </c>
      <c r="G43" s="45"/>
      <c r="H43" s="53"/>
      <c r="I43" s="74"/>
      <c r="J43" s="53"/>
      <c r="K43" s="53"/>
      <c r="L43" s="53"/>
      <c r="M43" s="74"/>
      <c r="N43" s="45"/>
      <c r="O43" s="53"/>
      <c r="P43" s="74"/>
      <c r="Q43" s="53"/>
      <c r="R43" s="53"/>
      <c r="S43" s="53"/>
      <c r="T43" s="74"/>
    </row>
    <row r="44" spans="1:20" ht="13.5">
      <c r="A44" s="211"/>
      <c r="B44" s="68" t="s">
        <v>1659</v>
      </c>
      <c r="C44" s="213"/>
      <c r="D44" s="213"/>
      <c r="E44" s="213"/>
      <c r="F44" s="68" t="s">
        <v>1698</v>
      </c>
      <c r="G44" s="45"/>
      <c r="H44" s="53"/>
      <c r="I44" s="74"/>
      <c r="J44" s="53"/>
      <c r="K44" s="53"/>
      <c r="L44" s="53"/>
      <c r="M44" s="74"/>
      <c r="N44" s="45"/>
      <c r="O44" s="53"/>
      <c r="P44" s="74"/>
      <c r="Q44" s="53"/>
      <c r="R44" s="53"/>
      <c r="S44" s="53"/>
      <c r="T44" s="74"/>
    </row>
    <row r="45" spans="1:20" ht="13.5">
      <c r="A45" s="47" t="s">
        <v>765</v>
      </c>
      <c r="B45" s="68" t="s">
        <v>1659</v>
      </c>
      <c r="C45" s="43">
        <v>8</v>
      </c>
      <c r="D45" s="61" t="s">
        <v>808</v>
      </c>
      <c r="E45" s="43">
        <v>5</v>
      </c>
      <c r="F45" s="68" t="s">
        <v>1701</v>
      </c>
      <c r="G45" s="45"/>
      <c r="H45" s="53"/>
      <c r="I45" s="74"/>
      <c r="J45" s="53"/>
      <c r="K45" s="53"/>
      <c r="L45" s="53"/>
      <c r="M45" s="74"/>
      <c r="N45" s="45"/>
      <c r="O45" s="53"/>
      <c r="P45" s="74"/>
      <c r="Q45" s="53"/>
      <c r="R45" s="53"/>
      <c r="S45" s="53"/>
      <c r="T45" s="74"/>
    </row>
    <row r="46" spans="1:20" ht="13.5">
      <c r="A46" s="47" t="s">
        <v>766</v>
      </c>
      <c r="B46" s="68" t="s">
        <v>1658</v>
      </c>
      <c r="C46" s="43">
        <v>8</v>
      </c>
      <c r="D46" s="61" t="s">
        <v>804</v>
      </c>
      <c r="E46" s="43">
        <v>2</v>
      </c>
      <c r="F46" s="68" t="s">
        <v>1942</v>
      </c>
      <c r="G46" s="45"/>
      <c r="H46" s="53"/>
      <c r="I46" s="74"/>
      <c r="J46" s="53"/>
      <c r="K46" s="53"/>
      <c r="L46" s="53"/>
      <c r="M46" s="74"/>
      <c r="N46" s="45"/>
      <c r="O46" s="53"/>
      <c r="P46" s="74"/>
      <c r="Q46" s="53"/>
      <c r="R46" s="53"/>
      <c r="S46" s="53"/>
      <c r="T46" s="74"/>
    </row>
    <row r="47" spans="1:20" ht="13.5">
      <c r="A47" s="47" t="s">
        <v>767</v>
      </c>
      <c r="B47" s="68" t="s">
        <v>1662</v>
      </c>
      <c r="C47" s="43">
        <v>4</v>
      </c>
      <c r="D47" s="61" t="s">
        <v>811</v>
      </c>
      <c r="E47" s="43">
        <v>8</v>
      </c>
      <c r="F47" s="68" t="s">
        <v>1700</v>
      </c>
      <c r="G47" s="45"/>
      <c r="H47" s="53"/>
      <c r="I47" s="74"/>
      <c r="J47" s="53"/>
      <c r="K47" s="53"/>
      <c r="L47" s="53"/>
      <c r="M47" s="74"/>
      <c r="N47" s="45"/>
      <c r="O47" s="53"/>
      <c r="P47" s="74"/>
      <c r="Q47" s="53"/>
      <c r="R47" s="53"/>
      <c r="S47" s="53"/>
      <c r="T47" s="74"/>
    </row>
    <row r="48" spans="1:20" ht="13.5">
      <c r="A48" s="52"/>
      <c r="B48" s="52"/>
      <c r="C48" s="52">
        <f>SUM(C41:C47)</f>
        <v>34</v>
      </c>
      <c r="D48" s="52"/>
      <c r="E48" s="52">
        <f>SUM(E41:E47)</f>
        <v>25</v>
      </c>
      <c r="F48" s="52"/>
      <c r="G48" s="52"/>
      <c r="H48" s="55"/>
      <c r="I48" s="55"/>
      <c r="J48" s="55"/>
      <c r="K48" s="55"/>
      <c r="L48" s="55"/>
      <c r="M48" s="55"/>
      <c r="N48" s="52"/>
      <c r="O48" s="55"/>
      <c r="P48" s="55"/>
      <c r="Q48" s="55"/>
      <c r="R48" s="55"/>
      <c r="S48" s="55"/>
      <c r="T48" s="55"/>
    </row>
  </sheetData>
  <sheetProtection/>
  <mergeCells count="110">
    <mergeCell ref="R31:R32"/>
    <mergeCell ref="E43:E44"/>
    <mergeCell ref="E41:E42"/>
    <mergeCell ref="S31:S32"/>
    <mergeCell ref="H31:H32"/>
    <mergeCell ref="J31:J32"/>
    <mergeCell ref="K31:K32"/>
    <mergeCell ref="O31:O32"/>
    <mergeCell ref="Q29:Q30"/>
    <mergeCell ref="R29:R30"/>
    <mergeCell ref="A43:A44"/>
    <mergeCell ref="C43:C44"/>
    <mergeCell ref="D43:D44"/>
    <mergeCell ref="C37:E37"/>
    <mergeCell ref="C38:E38"/>
    <mergeCell ref="C40:E40"/>
    <mergeCell ref="A41:A42"/>
    <mergeCell ref="L31:L32"/>
    <mergeCell ref="C41:C42"/>
    <mergeCell ref="D41:D42"/>
    <mergeCell ref="A31:A32"/>
    <mergeCell ref="S29:S30"/>
    <mergeCell ref="H29:H30"/>
    <mergeCell ref="J29:J30"/>
    <mergeCell ref="K29:K30"/>
    <mergeCell ref="L29:L30"/>
    <mergeCell ref="O29:O30"/>
    <mergeCell ref="Q31:Q32"/>
    <mergeCell ref="O19:O20"/>
    <mergeCell ref="Q28:S28"/>
    <mergeCell ref="D17:D18"/>
    <mergeCell ref="E17:E18"/>
    <mergeCell ref="H17:H18"/>
    <mergeCell ref="D19:D20"/>
    <mergeCell ref="E19:E20"/>
    <mergeCell ref="H19:H20"/>
    <mergeCell ref="C28:E28"/>
    <mergeCell ref="J28:L28"/>
    <mergeCell ref="C31:C32"/>
    <mergeCell ref="D31:D32"/>
    <mergeCell ref="E31:E32"/>
    <mergeCell ref="A29:A30"/>
    <mergeCell ref="C29:C30"/>
    <mergeCell ref="D29:D30"/>
    <mergeCell ref="E29:E30"/>
    <mergeCell ref="A17:A18"/>
    <mergeCell ref="C17:C18"/>
    <mergeCell ref="K19:K20"/>
    <mergeCell ref="L19:L20"/>
    <mergeCell ref="J19:J20"/>
    <mergeCell ref="J17:J18"/>
    <mergeCell ref="K17:K18"/>
    <mergeCell ref="L17:L18"/>
    <mergeCell ref="A19:A20"/>
    <mergeCell ref="C19:C20"/>
    <mergeCell ref="A5:A6"/>
    <mergeCell ref="C5:C6"/>
    <mergeCell ref="D7:D8"/>
    <mergeCell ref="J16:L16"/>
    <mergeCell ref="C13:E13"/>
    <mergeCell ref="J13:L13"/>
    <mergeCell ref="A7:A8"/>
    <mergeCell ref="C7:C8"/>
    <mergeCell ref="C14:E14"/>
    <mergeCell ref="J14:L14"/>
    <mergeCell ref="Q25:S25"/>
    <mergeCell ref="C25:E25"/>
    <mergeCell ref="J26:L26"/>
    <mergeCell ref="J25:L25"/>
    <mergeCell ref="Q26:S26"/>
    <mergeCell ref="C26:E26"/>
    <mergeCell ref="D5:D6"/>
    <mergeCell ref="E5:E6"/>
    <mergeCell ref="E7:E8"/>
    <mergeCell ref="K7:K8"/>
    <mergeCell ref="O17:O18"/>
    <mergeCell ref="J4:L4"/>
    <mergeCell ref="J5:J6"/>
    <mergeCell ref="K5:K6"/>
    <mergeCell ref="L7:L8"/>
    <mergeCell ref="O7:O8"/>
    <mergeCell ref="Q16:S16"/>
    <mergeCell ref="S17:S18"/>
    <mergeCell ref="L5:L6"/>
    <mergeCell ref="O5:O6"/>
    <mergeCell ref="R5:R6"/>
    <mergeCell ref="S5:S6"/>
    <mergeCell ref="S7:S8"/>
    <mergeCell ref="Q7:Q8"/>
    <mergeCell ref="R7:R8"/>
    <mergeCell ref="C2:E2"/>
    <mergeCell ref="C4:E4"/>
    <mergeCell ref="H5:H6"/>
    <mergeCell ref="Q13:S13"/>
    <mergeCell ref="S19:S20"/>
    <mergeCell ref="Q14:S14"/>
    <mergeCell ref="Q19:Q20"/>
    <mergeCell ref="R19:R20"/>
    <mergeCell ref="R17:R18"/>
    <mergeCell ref="Q17:Q18"/>
    <mergeCell ref="Q1:S1"/>
    <mergeCell ref="Q2:S2"/>
    <mergeCell ref="Q4:S4"/>
    <mergeCell ref="C1:E1"/>
    <mergeCell ref="C16:E16"/>
    <mergeCell ref="J2:L2"/>
    <mergeCell ref="Q5:Q6"/>
    <mergeCell ref="J1:L1"/>
    <mergeCell ref="H7:H8"/>
    <mergeCell ref="J7:J8"/>
  </mergeCells>
  <printOptions/>
  <pageMargins left="0.17" right="0.15" top="0.984" bottom="0.984" header="0.54" footer="0.512"/>
  <pageSetup horizontalDpi="300" verticalDpi="3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</sheetPr>
  <dimension ref="A1:W48"/>
  <sheetViews>
    <sheetView zoomScale="75" zoomScaleNormal="75" zoomScalePageLayoutView="0" workbookViewId="0" topLeftCell="A1">
      <selection activeCell="C4" sqref="C4:E4"/>
    </sheetView>
  </sheetViews>
  <sheetFormatPr defaultColWidth="9.00390625" defaultRowHeight="13.5"/>
  <cols>
    <col min="1" max="1" width="6.75390625" style="48" bestFit="1" customWidth="1"/>
    <col min="2" max="2" width="12.125" style="48" customWidth="1"/>
    <col min="3" max="5" width="3.875" style="48" customWidth="1"/>
    <col min="6" max="6" width="12.25390625" style="48" customWidth="1"/>
    <col min="7" max="7" width="3.25390625" style="48" customWidth="1"/>
    <col min="8" max="8" width="6.75390625" style="48" customWidth="1"/>
    <col min="9" max="9" width="12.125" style="48" customWidth="1"/>
    <col min="10" max="12" width="3.875" style="48" customWidth="1"/>
    <col min="13" max="13" width="11.75390625" style="48" customWidth="1"/>
    <col min="14" max="14" width="3.00390625" style="48" customWidth="1"/>
    <col min="15" max="15" width="6.75390625" style="48" customWidth="1"/>
    <col min="16" max="16" width="12.125" style="48" customWidth="1"/>
    <col min="17" max="19" width="3.875" style="48" customWidth="1"/>
    <col min="20" max="20" width="11.625" style="48" customWidth="1"/>
    <col min="21" max="22" width="9.00390625" style="48" customWidth="1"/>
    <col min="23" max="23" width="21.00390625" style="48" customWidth="1"/>
    <col min="24" max="16384" width="9.00390625" style="48" customWidth="1"/>
  </cols>
  <sheetData>
    <row r="1" spans="1:23" ht="13.5">
      <c r="A1" s="47" t="s">
        <v>755</v>
      </c>
      <c r="B1" s="67" t="s">
        <v>2112</v>
      </c>
      <c r="C1" s="212" t="s">
        <v>756</v>
      </c>
      <c r="D1" s="212"/>
      <c r="E1" s="212"/>
      <c r="F1" s="67" t="s">
        <v>2010</v>
      </c>
      <c r="G1" s="45"/>
      <c r="H1" s="47" t="s">
        <v>755</v>
      </c>
      <c r="I1" s="67" t="s">
        <v>2009</v>
      </c>
      <c r="J1" s="212" t="s">
        <v>756</v>
      </c>
      <c r="K1" s="212"/>
      <c r="L1" s="212"/>
      <c r="M1" s="67" t="s">
        <v>1997</v>
      </c>
      <c r="N1" s="45"/>
      <c r="O1" s="47" t="s">
        <v>755</v>
      </c>
      <c r="P1" s="67" t="s">
        <v>1618</v>
      </c>
      <c r="Q1" s="212" t="s">
        <v>756</v>
      </c>
      <c r="R1" s="212"/>
      <c r="S1" s="212"/>
      <c r="T1" s="67" t="s">
        <v>2013</v>
      </c>
      <c r="W1" s="119" t="str">
        <f>'9thﾘｰｸﾞ戦ﾒﾝﾊﾞｰ'!C72</f>
        <v>清水町ローンテニスクラブＢ</v>
      </c>
    </row>
    <row r="2" spans="1:23" ht="13.5">
      <c r="A2" s="49" t="s">
        <v>757</v>
      </c>
      <c r="B2" s="49" t="s">
        <v>758</v>
      </c>
      <c r="C2" s="212" t="s">
        <v>759</v>
      </c>
      <c r="D2" s="212"/>
      <c r="E2" s="212"/>
      <c r="F2" s="49" t="s">
        <v>760</v>
      </c>
      <c r="G2" s="50"/>
      <c r="H2" s="49" t="s">
        <v>757</v>
      </c>
      <c r="I2" s="49" t="s">
        <v>758</v>
      </c>
      <c r="J2" s="212" t="s">
        <v>759</v>
      </c>
      <c r="K2" s="212"/>
      <c r="L2" s="212"/>
      <c r="M2" s="49" t="s">
        <v>760</v>
      </c>
      <c r="N2" s="50"/>
      <c r="O2" s="49" t="s">
        <v>757</v>
      </c>
      <c r="P2" s="49" t="s">
        <v>758</v>
      </c>
      <c r="Q2" s="212" t="s">
        <v>759</v>
      </c>
      <c r="R2" s="212"/>
      <c r="S2" s="212"/>
      <c r="T2" s="49" t="s">
        <v>760</v>
      </c>
      <c r="W2" s="119" t="str">
        <f>'9thﾘｰｸﾞ戦ﾒﾝﾊﾞｰ'!C73</f>
        <v>ミナミテニスクラブC</v>
      </c>
    </row>
    <row r="3" spans="1:23" ht="13.5">
      <c r="A3" s="46">
        <v>1</v>
      </c>
      <c r="B3" s="62" t="str">
        <f>W1</f>
        <v>清水町ローンテニスクラブＢ</v>
      </c>
      <c r="C3" s="42">
        <v>0</v>
      </c>
      <c r="D3" s="43" t="s">
        <v>761</v>
      </c>
      <c r="E3" s="42">
        <v>5</v>
      </c>
      <c r="F3" s="63" t="str">
        <f>W4</f>
        <v>EVEN</v>
      </c>
      <c r="G3" s="45"/>
      <c r="H3" s="69">
        <v>1</v>
      </c>
      <c r="I3" s="64" t="str">
        <f>W2</f>
        <v>ミナミテニスクラブC</v>
      </c>
      <c r="J3" s="63">
        <v>0</v>
      </c>
      <c r="K3" s="61" t="s">
        <v>761</v>
      </c>
      <c r="L3" s="63">
        <v>5</v>
      </c>
      <c r="M3" s="61" t="str">
        <f>W5</f>
        <v>ＳＭＴＣ-Ｃ</v>
      </c>
      <c r="N3" s="45"/>
      <c r="O3" s="46">
        <v>2</v>
      </c>
      <c r="P3" s="62" t="str">
        <f>W5</f>
        <v>ＳＭＴＣ-Ｃ</v>
      </c>
      <c r="Q3" s="42">
        <v>5</v>
      </c>
      <c r="R3" s="43" t="s">
        <v>761</v>
      </c>
      <c r="S3" s="42">
        <v>0</v>
      </c>
      <c r="T3" s="63" t="str">
        <f>W1</f>
        <v>清水町ローンテニスクラブＢ</v>
      </c>
      <c r="W3" s="119" t="str">
        <f>'9thﾘｰｸﾞ戦ﾒﾝﾊﾞｰ'!C74</f>
        <v>関東自動車Ｂ</v>
      </c>
    </row>
    <row r="4" spans="1:23" ht="13.5">
      <c r="A4" s="51" t="s">
        <v>762</v>
      </c>
      <c r="B4" s="49" t="s">
        <v>763</v>
      </c>
      <c r="C4" s="212" t="s">
        <v>764</v>
      </c>
      <c r="D4" s="212"/>
      <c r="E4" s="212"/>
      <c r="F4" s="49" t="s">
        <v>763</v>
      </c>
      <c r="G4" s="50"/>
      <c r="H4" s="51" t="s">
        <v>762</v>
      </c>
      <c r="I4" s="49" t="s">
        <v>763</v>
      </c>
      <c r="J4" s="212" t="s">
        <v>764</v>
      </c>
      <c r="K4" s="212"/>
      <c r="L4" s="212"/>
      <c r="M4" s="49" t="s">
        <v>763</v>
      </c>
      <c r="N4" s="50"/>
      <c r="O4" s="51" t="s">
        <v>762</v>
      </c>
      <c r="P4" s="49" t="s">
        <v>763</v>
      </c>
      <c r="Q4" s="212" t="s">
        <v>764</v>
      </c>
      <c r="R4" s="212"/>
      <c r="S4" s="212"/>
      <c r="T4" s="49" t="s">
        <v>763</v>
      </c>
      <c r="W4" s="119" t="str">
        <f>'9thﾘｰｸﾞ戦ﾒﾝﾊﾞｰ'!C75</f>
        <v>EVEN</v>
      </c>
    </row>
    <row r="5" spans="1:23" ht="13.5">
      <c r="A5" s="211" t="s">
        <v>768</v>
      </c>
      <c r="B5" s="68" t="s">
        <v>1625</v>
      </c>
      <c r="C5" s="213">
        <v>2</v>
      </c>
      <c r="D5" s="214" t="s">
        <v>803</v>
      </c>
      <c r="E5" s="213">
        <v>8</v>
      </c>
      <c r="F5" s="68" t="s">
        <v>1433</v>
      </c>
      <c r="G5" s="45"/>
      <c r="H5" s="211" t="s">
        <v>768</v>
      </c>
      <c r="I5" s="68" t="s">
        <v>1963</v>
      </c>
      <c r="J5" s="213">
        <v>6</v>
      </c>
      <c r="K5" s="214" t="s">
        <v>803</v>
      </c>
      <c r="L5" s="213">
        <v>8</v>
      </c>
      <c r="M5" s="68" t="s">
        <v>1620</v>
      </c>
      <c r="N5" s="45"/>
      <c r="O5" s="211" t="s">
        <v>768</v>
      </c>
      <c r="P5" s="68" t="s">
        <v>1620</v>
      </c>
      <c r="Q5" s="213">
        <v>8</v>
      </c>
      <c r="R5" s="214" t="s">
        <v>803</v>
      </c>
      <c r="S5" s="213">
        <v>3</v>
      </c>
      <c r="T5" s="68" t="s">
        <v>1622</v>
      </c>
      <c r="W5" s="119" t="str">
        <f>'9thﾘｰｸﾞ戦ﾒﾝﾊﾞｰ'!C76</f>
        <v>ＳＭＴＣ-Ｃ</v>
      </c>
    </row>
    <row r="6" spans="1:21" ht="13.5">
      <c r="A6" s="211"/>
      <c r="B6" s="68" t="s">
        <v>1921</v>
      </c>
      <c r="C6" s="213"/>
      <c r="D6" s="213"/>
      <c r="E6" s="213"/>
      <c r="F6" s="68" t="s">
        <v>1795</v>
      </c>
      <c r="G6" s="45"/>
      <c r="H6" s="211"/>
      <c r="I6" s="68" t="s">
        <v>1962</v>
      </c>
      <c r="J6" s="213"/>
      <c r="K6" s="213"/>
      <c r="L6" s="213"/>
      <c r="M6" s="68" t="s">
        <v>1427</v>
      </c>
      <c r="N6" s="45"/>
      <c r="O6" s="211"/>
      <c r="P6" s="68" t="s">
        <v>1428</v>
      </c>
      <c r="Q6" s="213"/>
      <c r="R6" s="213"/>
      <c r="S6" s="213"/>
      <c r="T6" s="68" t="s">
        <v>1623</v>
      </c>
      <c r="U6" s="60" t="s">
        <v>797</v>
      </c>
    </row>
    <row r="7" spans="1:23" ht="13.5">
      <c r="A7" s="211" t="s">
        <v>769</v>
      </c>
      <c r="B7" s="68" t="s">
        <v>1622</v>
      </c>
      <c r="C7" s="213">
        <v>2</v>
      </c>
      <c r="D7" s="214" t="s">
        <v>805</v>
      </c>
      <c r="E7" s="213">
        <v>8</v>
      </c>
      <c r="F7" s="68" t="s">
        <v>1435</v>
      </c>
      <c r="G7" s="45"/>
      <c r="H7" s="211" t="s">
        <v>769</v>
      </c>
      <c r="I7" s="68" t="s">
        <v>1966</v>
      </c>
      <c r="J7" s="213">
        <v>2</v>
      </c>
      <c r="K7" s="214" t="s">
        <v>805</v>
      </c>
      <c r="L7" s="213">
        <v>8</v>
      </c>
      <c r="M7" s="68" t="s">
        <v>1429</v>
      </c>
      <c r="N7" s="45"/>
      <c r="O7" s="211" t="s">
        <v>769</v>
      </c>
      <c r="P7" s="68" t="s">
        <v>1429</v>
      </c>
      <c r="Q7" s="213">
        <v>8</v>
      </c>
      <c r="R7" s="214" t="s">
        <v>805</v>
      </c>
      <c r="S7" s="213">
        <v>1</v>
      </c>
      <c r="T7" s="68" t="s">
        <v>1624</v>
      </c>
      <c r="U7" s="48">
        <v>1</v>
      </c>
      <c r="V7" s="59" t="s">
        <v>787</v>
      </c>
      <c r="W7" s="59" t="s">
        <v>788</v>
      </c>
    </row>
    <row r="8" spans="1:23" ht="13.5">
      <c r="A8" s="211"/>
      <c r="B8" s="68" t="s">
        <v>1623</v>
      </c>
      <c r="C8" s="213"/>
      <c r="D8" s="213"/>
      <c r="E8" s="213"/>
      <c r="F8" s="68" t="s">
        <v>1437</v>
      </c>
      <c r="G8" s="45"/>
      <c r="H8" s="211"/>
      <c r="I8" s="68" t="s">
        <v>1998</v>
      </c>
      <c r="J8" s="213"/>
      <c r="K8" s="213"/>
      <c r="L8" s="213"/>
      <c r="M8" s="68" t="s">
        <v>1621</v>
      </c>
      <c r="N8" s="45"/>
      <c r="O8" s="211"/>
      <c r="P8" s="68" t="s">
        <v>1426</v>
      </c>
      <c r="Q8" s="213"/>
      <c r="R8" s="213"/>
      <c r="S8" s="213"/>
      <c r="T8" s="68" t="s">
        <v>1625</v>
      </c>
      <c r="U8" s="48">
        <v>2</v>
      </c>
      <c r="V8" s="59" t="s">
        <v>789</v>
      </c>
      <c r="W8" s="59" t="s">
        <v>790</v>
      </c>
    </row>
    <row r="9" spans="1:23" ht="13.5">
      <c r="A9" s="47" t="s">
        <v>765</v>
      </c>
      <c r="B9" s="68" t="s">
        <v>2113</v>
      </c>
      <c r="C9" s="43">
        <v>1</v>
      </c>
      <c r="D9" s="61" t="s">
        <v>808</v>
      </c>
      <c r="E9" s="43">
        <v>8</v>
      </c>
      <c r="F9" s="68" t="s">
        <v>1795</v>
      </c>
      <c r="G9" s="45"/>
      <c r="H9" s="47" t="s">
        <v>765</v>
      </c>
      <c r="I9" s="68" t="s">
        <v>1967</v>
      </c>
      <c r="J9" s="43">
        <v>1</v>
      </c>
      <c r="K9" s="61" t="s">
        <v>808</v>
      </c>
      <c r="L9" s="43">
        <v>8</v>
      </c>
      <c r="M9" s="68" t="s">
        <v>1430</v>
      </c>
      <c r="N9" s="45"/>
      <c r="O9" s="47" t="s">
        <v>765</v>
      </c>
      <c r="P9" s="68" t="s">
        <v>1621</v>
      </c>
      <c r="Q9" s="43">
        <v>8</v>
      </c>
      <c r="R9" s="61" t="s">
        <v>808</v>
      </c>
      <c r="S9" s="43">
        <v>2</v>
      </c>
      <c r="T9" s="68" t="s">
        <v>1624</v>
      </c>
      <c r="U9" s="48">
        <v>3</v>
      </c>
      <c r="V9" s="59" t="s">
        <v>791</v>
      </c>
      <c r="W9" s="59" t="s">
        <v>792</v>
      </c>
    </row>
    <row r="10" spans="1:23" ht="13.5">
      <c r="A10" s="47" t="s">
        <v>766</v>
      </c>
      <c r="B10" s="68" t="s">
        <v>1920</v>
      </c>
      <c r="C10" s="43">
        <v>6</v>
      </c>
      <c r="D10" s="61" t="s">
        <v>804</v>
      </c>
      <c r="E10" s="43">
        <v>8</v>
      </c>
      <c r="F10" s="68" t="s">
        <v>1437</v>
      </c>
      <c r="G10" s="45"/>
      <c r="H10" s="47" t="s">
        <v>766</v>
      </c>
      <c r="I10" s="68" t="s">
        <v>1962</v>
      </c>
      <c r="J10" s="43">
        <v>6</v>
      </c>
      <c r="K10" s="61" t="s">
        <v>804</v>
      </c>
      <c r="L10" s="43">
        <v>8</v>
      </c>
      <c r="M10" s="68" t="s">
        <v>1432</v>
      </c>
      <c r="N10" s="45"/>
      <c r="O10" s="47" t="s">
        <v>766</v>
      </c>
      <c r="P10" s="68" t="s">
        <v>1432</v>
      </c>
      <c r="Q10" s="43">
        <v>8</v>
      </c>
      <c r="R10" s="61" t="s">
        <v>804</v>
      </c>
      <c r="S10" s="43">
        <v>3</v>
      </c>
      <c r="T10" s="68" t="s">
        <v>1623</v>
      </c>
      <c r="U10" s="48">
        <v>4</v>
      </c>
      <c r="V10" s="59" t="s">
        <v>793</v>
      </c>
      <c r="W10" s="59" t="s">
        <v>794</v>
      </c>
    </row>
    <row r="11" spans="1:23" ht="13.5">
      <c r="A11" s="47" t="s">
        <v>767</v>
      </c>
      <c r="B11" s="68" t="s">
        <v>1921</v>
      </c>
      <c r="C11" s="43">
        <v>4</v>
      </c>
      <c r="D11" s="61" t="s">
        <v>811</v>
      </c>
      <c r="E11" s="43">
        <v>8</v>
      </c>
      <c r="F11" s="68" t="s">
        <v>1433</v>
      </c>
      <c r="G11" s="45"/>
      <c r="H11" s="47" t="s">
        <v>767</v>
      </c>
      <c r="I11" s="68" t="s">
        <v>1963</v>
      </c>
      <c r="J11" s="43">
        <v>0</v>
      </c>
      <c r="K11" s="61" t="s">
        <v>811</v>
      </c>
      <c r="L11" s="43">
        <v>8</v>
      </c>
      <c r="M11" s="68" t="s">
        <v>1428</v>
      </c>
      <c r="N11" s="45"/>
      <c r="O11" s="47" t="s">
        <v>767</v>
      </c>
      <c r="P11" s="68" t="s">
        <v>1430</v>
      </c>
      <c r="Q11" s="43">
        <v>8</v>
      </c>
      <c r="R11" s="61" t="s">
        <v>811</v>
      </c>
      <c r="S11" s="43">
        <v>3</v>
      </c>
      <c r="T11" s="68" t="s">
        <v>1626</v>
      </c>
      <c r="U11" s="48">
        <v>5</v>
      </c>
      <c r="V11" s="59" t="s">
        <v>795</v>
      </c>
      <c r="W11" s="59" t="s">
        <v>796</v>
      </c>
    </row>
    <row r="12" spans="1:23" ht="13.5">
      <c r="A12" s="52"/>
      <c r="B12" s="52"/>
      <c r="C12" s="52">
        <f>SUM(C5:C11)</f>
        <v>15</v>
      </c>
      <c r="D12" s="52"/>
      <c r="E12" s="52">
        <f>SUM(E5:E11)</f>
        <v>40</v>
      </c>
      <c r="F12" s="52"/>
      <c r="G12" s="52"/>
      <c r="H12" s="70"/>
      <c r="I12" s="70"/>
      <c r="J12" s="70">
        <f>SUM(J5:J11)</f>
        <v>15</v>
      </c>
      <c r="K12" s="70"/>
      <c r="L12" s="70">
        <f>SUM(L5:L11)</f>
        <v>40</v>
      </c>
      <c r="M12" s="70"/>
      <c r="N12" s="52"/>
      <c r="O12" s="52"/>
      <c r="P12" s="52"/>
      <c r="Q12" s="52">
        <f>SUM(Q5:Q11)</f>
        <v>40</v>
      </c>
      <c r="R12" s="52"/>
      <c r="S12" s="52">
        <f>SUM(S5:S11)</f>
        <v>12</v>
      </c>
      <c r="T12" s="52"/>
      <c r="V12" s="59"/>
      <c r="W12" s="59"/>
    </row>
    <row r="13" spans="1:20" ht="13.5">
      <c r="A13" s="47" t="s">
        <v>755</v>
      </c>
      <c r="B13" s="67" t="s">
        <v>1791</v>
      </c>
      <c r="C13" s="212" t="s">
        <v>756</v>
      </c>
      <c r="D13" s="212"/>
      <c r="E13" s="212"/>
      <c r="F13" s="67" t="s">
        <v>1792</v>
      </c>
      <c r="G13" s="45"/>
      <c r="H13" s="47" t="s">
        <v>755</v>
      </c>
      <c r="I13" s="67" t="s">
        <v>1961</v>
      </c>
      <c r="J13" s="212" t="s">
        <v>756</v>
      </c>
      <c r="K13" s="212"/>
      <c r="L13" s="212"/>
      <c r="M13" s="67" t="s">
        <v>1943</v>
      </c>
      <c r="N13" s="45"/>
      <c r="O13" s="47" t="s">
        <v>755</v>
      </c>
      <c r="P13" s="67" t="s">
        <v>1424</v>
      </c>
      <c r="Q13" s="212" t="s">
        <v>756</v>
      </c>
      <c r="R13" s="212"/>
      <c r="S13" s="212"/>
      <c r="T13" s="67" t="s">
        <v>1425</v>
      </c>
    </row>
    <row r="14" spans="1:20" ht="13.5">
      <c r="A14" s="49" t="s">
        <v>757</v>
      </c>
      <c r="B14" s="49" t="s">
        <v>758</v>
      </c>
      <c r="C14" s="212" t="s">
        <v>759</v>
      </c>
      <c r="D14" s="212"/>
      <c r="E14" s="212"/>
      <c r="F14" s="49" t="s">
        <v>760</v>
      </c>
      <c r="G14" s="50"/>
      <c r="H14" s="49" t="s">
        <v>757</v>
      </c>
      <c r="I14" s="49" t="s">
        <v>758</v>
      </c>
      <c r="J14" s="212" t="s">
        <v>759</v>
      </c>
      <c r="K14" s="212"/>
      <c r="L14" s="212"/>
      <c r="M14" s="49" t="s">
        <v>760</v>
      </c>
      <c r="N14" s="50"/>
      <c r="O14" s="49" t="s">
        <v>757</v>
      </c>
      <c r="P14" s="49" t="s">
        <v>758</v>
      </c>
      <c r="Q14" s="212" t="s">
        <v>759</v>
      </c>
      <c r="R14" s="212"/>
      <c r="S14" s="212"/>
      <c r="T14" s="49" t="s">
        <v>760</v>
      </c>
    </row>
    <row r="15" spans="1:20" ht="13.5">
      <c r="A15" s="46">
        <v>2</v>
      </c>
      <c r="B15" s="64" t="str">
        <f>W4</f>
        <v>EVEN</v>
      </c>
      <c r="C15" s="42">
        <v>5</v>
      </c>
      <c r="D15" s="43" t="s">
        <v>761</v>
      </c>
      <c r="E15" s="42">
        <v>0</v>
      </c>
      <c r="F15" s="61" t="str">
        <f>W3</f>
        <v>関東自動車Ｂ</v>
      </c>
      <c r="G15" s="45"/>
      <c r="H15" s="69">
        <v>3</v>
      </c>
      <c r="I15" s="64" t="str">
        <f>W2</f>
        <v>ミナミテニスクラブC</v>
      </c>
      <c r="J15" s="63">
        <v>2</v>
      </c>
      <c r="K15" s="61" t="s">
        <v>761</v>
      </c>
      <c r="L15" s="63">
        <v>3</v>
      </c>
      <c r="M15" s="61" t="str">
        <f>W3</f>
        <v>関東自動車Ｂ</v>
      </c>
      <c r="N15" s="45"/>
      <c r="O15" s="69">
        <v>3</v>
      </c>
      <c r="P15" s="62" t="str">
        <f>W5</f>
        <v>ＳＭＴＣ-Ｃ</v>
      </c>
      <c r="Q15" s="63">
        <v>3</v>
      </c>
      <c r="R15" s="61" t="s">
        <v>761</v>
      </c>
      <c r="S15" s="63">
        <v>2</v>
      </c>
      <c r="T15" s="63" t="str">
        <f>W4</f>
        <v>EVEN</v>
      </c>
    </row>
    <row r="16" spans="1:20" ht="13.5">
      <c r="A16" s="51" t="s">
        <v>762</v>
      </c>
      <c r="B16" s="49" t="s">
        <v>763</v>
      </c>
      <c r="C16" s="212" t="s">
        <v>764</v>
      </c>
      <c r="D16" s="212"/>
      <c r="E16" s="212"/>
      <c r="F16" s="49" t="s">
        <v>763</v>
      </c>
      <c r="G16" s="50"/>
      <c r="H16" s="51" t="s">
        <v>762</v>
      </c>
      <c r="I16" s="49" t="s">
        <v>763</v>
      </c>
      <c r="J16" s="212" t="s">
        <v>764</v>
      </c>
      <c r="K16" s="212"/>
      <c r="L16" s="212"/>
      <c r="M16" s="49" t="s">
        <v>763</v>
      </c>
      <c r="N16" s="50"/>
      <c r="O16" s="51" t="s">
        <v>762</v>
      </c>
      <c r="P16" s="49" t="s">
        <v>763</v>
      </c>
      <c r="Q16" s="212" t="s">
        <v>764</v>
      </c>
      <c r="R16" s="212"/>
      <c r="S16" s="212"/>
      <c r="T16" s="49" t="s">
        <v>763</v>
      </c>
    </row>
    <row r="17" spans="1:20" ht="13.5">
      <c r="A17" s="211" t="s">
        <v>768</v>
      </c>
      <c r="B17" s="68" t="s">
        <v>1793</v>
      </c>
      <c r="C17" s="213">
        <v>8</v>
      </c>
      <c r="D17" s="214" t="s">
        <v>803</v>
      </c>
      <c r="E17" s="213">
        <v>1</v>
      </c>
      <c r="F17" s="68" t="s">
        <v>1796</v>
      </c>
      <c r="G17" s="45"/>
      <c r="H17" s="211" t="s">
        <v>768</v>
      </c>
      <c r="I17" s="68" t="s">
        <v>1962</v>
      </c>
      <c r="J17" s="213">
        <v>8</v>
      </c>
      <c r="K17" s="214" t="s">
        <v>803</v>
      </c>
      <c r="L17" s="213">
        <v>6</v>
      </c>
      <c r="M17" s="68" t="s">
        <v>1796</v>
      </c>
      <c r="N17" s="45"/>
      <c r="O17" s="211" t="s">
        <v>768</v>
      </c>
      <c r="P17" s="68" t="s">
        <v>1426</v>
      </c>
      <c r="Q17" s="213">
        <v>1</v>
      </c>
      <c r="R17" s="214" t="s">
        <v>803</v>
      </c>
      <c r="S17" s="213">
        <v>8</v>
      </c>
      <c r="T17" s="68" t="s">
        <v>1433</v>
      </c>
    </row>
    <row r="18" spans="1:20" ht="13.5">
      <c r="A18" s="211"/>
      <c r="B18" s="68" t="s">
        <v>1794</v>
      </c>
      <c r="C18" s="213"/>
      <c r="D18" s="213"/>
      <c r="E18" s="213"/>
      <c r="F18" s="68" t="s">
        <v>1797</v>
      </c>
      <c r="G18" s="45"/>
      <c r="H18" s="211"/>
      <c r="I18" s="68" t="s">
        <v>1963</v>
      </c>
      <c r="J18" s="213"/>
      <c r="K18" s="213"/>
      <c r="L18" s="213"/>
      <c r="M18" s="68" t="s">
        <v>1797</v>
      </c>
      <c r="N18" s="45"/>
      <c r="O18" s="211"/>
      <c r="P18" s="68" t="s">
        <v>1427</v>
      </c>
      <c r="Q18" s="213"/>
      <c r="R18" s="213"/>
      <c r="S18" s="213"/>
      <c r="T18" s="68" t="s">
        <v>1434</v>
      </c>
    </row>
    <row r="19" spans="1:20" ht="13.5">
      <c r="A19" s="211" t="s">
        <v>769</v>
      </c>
      <c r="B19" s="68" t="s">
        <v>1435</v>
      </c>
      <c r="C19" s="213">
        <v>8</v>
      </c>
      <c r="D19" s="214" t="s">
        <v>805</v>
      </c>
      <c r="E19" s="213">
        <v>1</v>
      </c>
      <c r="F19" s="68" t="s">
        <v>1798</v>
      </c>
      <c r="G19" s="45"/>
      <c r="H19" s="211" t="s">
        <v>769</v>
      </c>
      <c r="I19" s="68" t="s">
        <v>1964</v>
      </c>
      <c r="J19" s="213">
        <v>8</v>
      </c>
      <c r="K19" s="214" t="s">
        <v>805</v>
      </c>
      <c r="L19" s="213">
        <v>9</v>
      </c>
      <c r="M19" s="68" t="s">
        <v>1945</v>
      </c>
      <c r="N19" s="45"/>
      <c r="O19" s="211" t="s">
        <v>769</v>
      </c>
      <c r="P19" s="68" t="s">
        <v>1428</v>
      </c>
      <c r="Q19" s="213">
        <v>8</v>
      </c>
      <c r="R19" s="214" t="s">
        <v>805</v>
      </c>
      <c r="S19" s="213">
        <v>6</v>
      </c>
      <c r="T19" s="68" t="s">
        <v>1435</v>
      </c>
    </row>
    <row r="20" spans="1:22" ht="13.5">
      <c r="A20" s="211"/>
      <c r="B20" s="68" t="s">
        <v>1795</v>
      </c>
      <c r="C20" s="213"/>
      <c r="D20" s="213"/>
      <c r="E20" s="213"/>
      <c r="F20" s="68" t="s">
        <v>1799</v>
      </c>
      <c r="G20" s="45"/>
      <c r="H20" s="211"/>
      <c r="I20" s="68" t="s">
        <v>1965</v>
      </c>
      <c r="J20" s="213"/>
      <c r="K20" s="213"/>
      <c r="L20" s="213"/>
      <c r="M20" s="68" t="s">
        <v>1799</v>
      </c>
      <c r="N20" s="45"/>
      <c r="O20" s="211"/>
      <c r="P20" s="68" t="s">
        <v>1429</v>
      </c>
      <c r="Q20" s="213"/>
      <c r="R20" s="213"/>
      <c r="S20" s="213"/>
      <c r="T20" s="68" t="s">
        <v>1436</v>
      </c>
      <c r="V20" s="71"/>
    </row>
    <row r="21" spans="1:20" ht="13.5">
      <c r="A21" s="47" t="s">
        <v>765</v>
      </c>
      <c r="B21" s="68" t="s">
        <v>1438</v>
      </c>
      <c r="C21" s="43">
        <v>8</v>
      </c>
      <c r="D21" s="61" t="s">
        <v>808</v>
      </c>
      <c r="E21" s="43">
        <v>1</v>
      </c>
      <c r="F21" s="68" t="s">
        <v>1800</v>
      </c>
      <c r="G21" s="45"/>
      <c r="H21" s="47" t="s">
        <v>765</v>
      </c>
      <c r="I21" s="68" t="s">
        <v>1963</v>
      </c>
      <c r="J21" s="43">
        <v>8</v>
      </c>
      <c r="K21" s="61" t="s">
        <v>808</v>
      </c>
      <c r="L21" s="43">
        <v>4</v>
      </c>
      <c r="M21" s="68" t="s">
        <v>1946</v>
      </c>
      <c r="N21" s="45"/>
      <c r="O21" s="47" t="s">
        <v>765</v>
      </c>
      <c r="P21" s="68" t="s">
        <v>1430</v>
      </c>
      <c r="Q21" s="43">
        <v>9</v>
      </c>
      <c r="R21" s="61" t="s">
        <v>808</v>
      </c>
      <c r="S21" s="43">
        <v>8</v>
      </c>
      <c r="T21" s="68" t="s">
        <v>1436</v>
      </c>
    </row>
    <row r="22" spans="1:20" ht="13.5">
      <c r="A22" s="47" t="s">
        <v>766</v>
      </c>
      <c r="B22" s="68" t="s">
        <v>1795</v>
      </c>
      <c r="C22" s="43">
        <v>8</v>
      </c>
      <c r="D22" s="61" t="s">
        <v>804</v>
      </c>
      <c r="E22" s="43">
        <v>2</v>
      </c>
      <c r="F22" s="68" t="s">
        <v>1796</v>
      </c>
      <c r="G22" s="45"/>
      <c r="H22" s="47" t="s">
        <v>766</v>
      </c>
      <c r="I22" s="68" t="s">
        <v>1966</v>
      </c>
      <c r="J22" s="43">
        <v>5</v>
      </c>
      <c r="K22" s="61" t="s">
        <v>804</v>
      </c>
      <c r="L22" s="43">
        <v>8</v>
      </c>
      <c r="M22" s="68" t="s">
        <v>1796</v>
      </c>
      <c r="N22" s="45"/>
      <c r="O22" s="47" t="s">
        <v>766</v>
      </c>
      <c r="P22" s="68" t="s">
        <v>1431</v>
      </c>
      <c r="Q22" s="43">
        <v>8</v>
      </c>
      <c r="R22" s="61" t="s">
        <v>804</v>
      </c>
      <c r="S22" s="43">
        <v>4</v>
      </c>
      <c r="T22" s="68" t="s">
        <v>1437</v>
      </c>
    </row>
    <row r="23" spans="1:20" ht="13.5">
      <c r="A23" s="47" t="s">
        <v>767</v>
      </c>
      <c r="B23" s="68" t="s">
        <v>1793</v>
      </c>
      <c r="C23" s="43">
        <v>8</v>
      </c>
      <c r="D23" s="61" t="s">
        <v>811</v>
      </c>
      <c r="E23" s="43">
        <v>1</v>
      </c>
      <c r="F23" s="68" t="s">
        <v>1799</v>
      </c>
      <c r="G23" s="45"/>
      <c r="H23" s="47" t="s">
        <v>767</v>
      </c>
      <c r="I23" s="68" t="s">
        <v>1967</v>
      </c>
      <c r="J23" s="43">
        <v>6</v>
      </c>
      <c r="K23" s="61" t="s">
        <v>811</v>
      </c>
      <c r="L23" s="43">
        <v>8</v>
      </c>
      <c r="M23" s="68" t="s">
        <v>1797</v>
      </c>
      <c r="N23" s="45"/>
      <c r="O23" s="47" t="s">
        <v>767</v>
      </c>
      <c r="P23" s="68" t="s">
        <v>1432</v>
      </c>
      <c r="Q23" s="43">
        <v>8</v>
      </c>
      <c r="R23" s="61" t="s">
        <v>811</v>
      </c>
      <c r="S23" s="43">
        <v>9</v>
      </c>
      <c r="T23" s="68" t="s">
        <v>1438</v>
      </c>
    </row>
    <row r="24" spans="1:20" ht="13.5">
      <c r="A24" s="52"/>
      <c r="B24" s="52"/>
      <c r="C24" s="52">
        <f>SUM(C17:C23)</f>
        <v>40</v>
      </c>
      <c r="D24" s="52"/>
      <c r="E24" s="52">
        <f>SUM(E17:E23)</f>
        <v>6</v>
      </c>
      <c r="F24" s="52"/>
      <c r="G24" s="52"/>
      <c r="H24" s="52"/>
      <c r="I24" s="52"/>
      <c r="J24" s="52">
        <f>SUM(J17:J23)</f>
        <v>35</v>
      </c>
      <c r="K24" s="52"/>
      <c r="L24" s="52">
        <f>SUM(L17:L23)</f>
        <v>35</v>
      </c>
      <c r="M24" s="52"/>
      <c r="N24" s="52"/>
      <c r="O24" s="52"/>
      <c r="P24" s="52"/>
      <c r="Q24" s="52">
        <f>SUM(Q17:Q23)</f>
        <v>34</v>
      </c>
      <c r="R24" s="52"/>
      <c r="S24" s="52">
        <f>SUM(S17:S23)</f>
        <v>35</v>
      </c>
      <c r="T24" s="52"/>
    </row>
    <row r="25" spans="1:20" ht="13.5">
      <c r="A25" s="47" t="s">
        <v>755</v>
      </c>
      <c r="B25" s="67" t="s">
        <v>1918</v>
      </c>
      <c r="C25" s="212" t="s">
        <v>756</v>
      </c>
      <c r="D25" s="212"/>
      <c r="E25" s="212"/>
      <c r="F25" s="67" t="s">
        <v>1919</v>
      </c>
      <c r="G25" s="45"/>
      <c r="H25" s="47" t="s">
        <v>755</v>
      </c>
      <c r="I25" s="67" t="s">
        <v>2009</v>
      </c>
      <c r="J25" s="212" t="s">
        <v>756</v>
      </c>
      <c r="K25" s="212"/>
      <c r="L25" s="212"/>
      <c r="M25" s="67" t="s">
        <v>2010</v>
      </c>
      <c r="N25" s="45"/>
      <c r="O25" s="47" t="s">
        <v>755</v>
      </c>
      <c r="P25" s="67" t="s">
        <v>1996</v>
      </c>
      <c r="Q25" s="212" t="s">
        <v>756</v>
      </c>
      <c r="R25" s="212"/>
      <c r="S25" s="212"/>
      <c r="T25" s="67" t="s">
        <v>1997</v>
      </c>
    </row>
    <row r="26" spans="1:20" ht="13.5">
      <c r="A26" s="49" t="s">
        <v>757</v>
      </c>
      <c r="B26" s="49" t="s">
        <v>758</v>
      </c>
      <c r="C26" s="212" t="s">
        <v>759</v>
      </c>
      <c r="D26" s="212"/>
      <c r="E26" s="212"/>
      <c r="F26" s="49" t="s">
        <v>760</v>
      </c>
      <c r="G26" s="50"/>
      <c r="H26" s="49" t="s">
        <v>757</v>
      </c>
      <c r="I26" s="49" t="s">
        <v>758</v>
      </c>
      <c r="J26" s="212" t="s">
        <v>759</v>
      </c>
      <c r="K26" s="212"/>
      <c r="L26" s="212"/>
      <c r="M26" s="49" t="s">
        <v>760</v>
      </c>
      <c r="N26" s="50"/>
      <c r="O26" s="49" t="s">
        <v>757</v>
      </c>
      <c r="P26" s="49" t="s">
        <v>758</v>
      </c>
      <c r="Q26" s="212" t="s">
        <v>759</v>
      </c>
      <c r="R26" s="212"/>
      <c r="S26" s="212"/>
      <c r="T26" s="49" t="s">
        <v>760</v>
      </c>
    </row>
    <row r="27" spans="1:20" ht="13.5">
      <c r="A27" s="46">
        <v>4</v>
      </c>
      <c r="B27" s="62" t="str">
        <f>W3</f>
        <v>関東自動車Ｂ</v>
      </c>
      <c r="C27" s="42">
        <v>0</v>
      </c>
      <c r="D27" s="43" t="s">
        <v>761</v>
      </c>
      <c r="E27" s="42">
        <v>5</v>
      </c>
      <c r="F27" s="63" t="str">
        <f>W1</f>
        <v>清水町ローンテニスクラブＢ</v>
      </c>
      <c r="G27" s="45"/>
      <c r="H27" s="46">
        <v>4</v>
      </c>
      <c r="I27" s="64" t="str">
        <f>W4</f>
        <v>EVEN</v>
      </c>
      <c r="J27" s="42">
        <v>5</v>
      </c>
      <c r="K27" s="43" t="s">
        <v>761</v>
      </c>
      <c r="L27" s="42">
        <v>0</v>
      </c>
      <c r="M27" s="63" t="str">
        <f>W2</f>
        <v>ミナミテニスクラブC</v>
      </c>
      <c r="N27" s="45"/>
      <c r="O27" s="46">
        <v>5</v>
      </c>
      <c r="P27" s="64" t="str">
        <f>W1</f>
        <v>清水町ローンテニスクラブＢ</v>
      </c>
      <c r="Q27" s="42">
        <v>4</v>
      </c>
      <c r="R27" s="43" t="s">
        <v>761</v>
      </c>
      <c r="S27" s="42">
        <v>1</v>
      </c>
      <c r="T27" s="63" t="str">
        <f>W2</f>
        <v>ミナミテニスクラブC</v>
      </c>
    </row>
    <row r="28" spans="1:20" ht="13.5">
      <c r="A28" s="51" t="s">
        <v>762</v>
      </c>
      <c r="B28" s="49" t="s">
        <v>763</v>
      </c>
      <c r="C28" s="212" t="s">
        <v>764</v>
      </c>
      <c r="D28" s="212"/>
      <c r="E28" s="212"/>
      <c r="F28" s="49" t="s">
        <v>763</v>
      </c>
      <c r="G28" s="50"/>
      <c r="H28" s="51" t="s">
        <v>762</v>
      </c>
      <c r="I28" s="49" t="s">
        <v>763</v>
      </c>
      <c r="J28" s="212" t="s">
        <v>764</v>
      </c>
      <c r="K28" s="212"/>
      <c r="L28" s="212"/>
      <c r="M28" s="49" t="s">
        <v>763</v>
      </c>
      <c r="N28" s="50"/>
      <c r="O28" s="51" t="s">
        <v>762</v>
      </c>
      <c r="P28" s="49" t="s">
        <v>763</v>
      </c>
      <c r="Q28" s="212" t="s">
        <v>764</v>
      </c>
      <c r="R28" s="212"/>
      <c r="S28" s="212"/>
      <c r="T28" s="49" t="s">
        <v>763</v>
      </c>
    </row>
    <row r="29" spans="1:20" ht="13.5">
      <c r="A29" s="211" t="s">
        <v>768</v>
      </c>
      <c r="B29" s="68" t="s">
        <v>1922</v>
      </c>
      <c r="C29" s="213">
        <v>0</v>
      </c>
      <c r="D29" s="214" t="s">
        <v>803</v>
      </c>
      <c r="E29" s="213">
        <v>8</v>
      </c>
      <c r="F29" s="68" t="s">
        <v>1920</v>
      </c>
      <c r="G29" s="45"/>
      <c r="H29" s="211" t="s">
        <v>768</v>
      </c>
      <c r="I29" s="68" t="s">
        <v>1434</v>
      </c>
      <c r="J29" s="213">
        <v>8</v>
      </c>
      <c r="K29" s="214" t="s">
        <v>803</v>
      </c>
      <c r="L29" s="213">
        <v>3</v>
      </c>
      <c r="M29" s="68" t="s">
        <v>1962</v>
      </c>
      <c r="N29" s="45"/>
      <c r="O29" s="211" t="s">
        <v>768</v>
      </c>
      <c r="P29" s="68" t="s">
        <v>1624</v>
      </c>
      <c r="Q29" s="213">
        <v>8</v>
      </c>
      <c r="R29" s="214" t="s">
        <v>803</v>
      </c>
      <c r="S29" s="213">
        <v>0</v>
      </c>
      <c r="T29" s="68" t="s">
        <v>1966</v>
      </c>
    </row>
    <row r="30" spans="1:20" ht="13.5">
      <c r="A30" s="211"/>
      <c r="B30" s="68" t="s">
        <v>1923</v>
      </c>
      <c r="C30" s="213"/>
      <c r="D30" s="213"/>
      <c r="E30" s="213"/>
      <c r="F30" s="68" t="s">
        <v>1624</v>
      </c>
      <c r="G30" s="45"/>
      <c r="H30" s="211"/>
      <c r="I30" s="68" t="s">
        <v>2011</v>
      </c>
      <c r="J30" s="213"/>
      <c r="K30" s="213"/>
      <c r="L30" s="213"/>
      <c r="M30" s="68" t="s">
        <v>1963</v>
      </c>
      <c r="N30" s="45"/>
      <c r="O30" s="211"/>
      <c r="P30" s="68" t="s">
        <v>1920</v>
      </c>
      <c r="Q30" s="213"/>
      <c r="R30" s="213"/>
      <c r="S30" s="213"/>
      <c r="T30" s="68" t="s">
        <v>1998</v>
      </c>
    </row>
    <row r="31" spans="1:20" ht="13.5">
      <c r="A31" s="211" t="s">
        <v>769</v>
      </c>
      <c r="B31" s="68" t="s">
        <v>1924</v>
      </c>
      <c r="C31" s="213">
        <v>0</v>
      </c>
      <c r="D31" s="214" t="s">
        <v>805</v>
      </c>
      <c r="E31" s="213">
        <v>8</v>
      </c>
      <c r="F31" s="68" t="s">
        <v>1623</v>
      </c>
      <c r="G31" s="45"/>
      <c r="H31" s="211" t="s">
        <v>769</v>
      </c>
      <c r="I31" s="68" t="s">
        <v>1793</v>
      </c>
      <c r="J31" s="213">
        <v>8</v>
      </c>
      <c r="K31" s="214" t="s">
        <v>805</v>
      </c>
      <c r="L31" s="213">
        <v>1</v>
      </c>
      <c r="M31" s="68" t="s">
        <v>1998</v>
      </c>
      <c r="N31" s="45"/>
      <c r="O31" s="211" t="s">
        <v>769</v>
      </c>
      <c r="P31" s="68" t="s">
        <v>1622</v>
      </c>
      <c r="Q31" s="213">
        <v>2</v>
      </c>
      <c r="R31" s="214" t="s">
        <v>805</v>
      </c>
      <c r="S31" s="213">
        <v>8</v>
      </c>
      <c r="T31" s="68" t="s">
        <v>1963</v>
      </c>
    </row>
    <row r="32" spans="1:20" ht="13.5">
      <c r="A32" s="211"/>
      <c r="B32" s="68" t="s">
        <v>1925</v>
      </c>
      <c r="C32" s="213"/>
      <c r="D32" s="213"/>
      <c r="E32" s="213"/>
      <c r="F32" s="68" t="s">
        <v>1622</v>
      </c>
      <c r="G32" s="45"/>
      <c r="H32" s="211"/>
      <c r="I32" s="68" t="s">
        <v>1795</v>
      </c>
      <c r="J32" s="213"/>
      <c r="K32" s="213"/>
      <c r="L32" s="213"/>
      <c r="M32" s="68" t="s">
        <v>1967</v>
      </c>
      <c r="N32" s="45"/>
      <c r="O32" s="211"/>
      <c r="P32" s="68" t="s">
        <v>1623</v>
      </c>
      <c r="Q32" s="213"/>
      <c r="R32" s="213"/>
      <c r="S32" s="213"/>
      <c r="T32" s="68" t="s">
        <v>1962</v>
      </c>
    </row>
    <row r="33" spans="1:20" ht="13.5">
      <c r="A33" s="47" t="s">
        <v>765</v>
      </c>
      <c r="B33" s="68" t="s">
        <v>1923</v>
      </c>
      <c r="C33" s="43">
        <v>2</v>
      </c>
      <c r="D33" s="61" t="s">
        <v>808</v>
      </c>
      <c r="E33" s="43">
        <v>8</v>
      </c>
      <c r="F33" s="68" t="s">
        <v>1921</v>
      </c>
      <c r="G33" s="45"/>
      <c r="H33" s="47" t="s">
        <v>765</v>
      </c>
      <c r="I33" s="68" t="s">
        <v>2012</v>
      </c>
      <c r="J33" s="43">
        <v>8</v>
      </c>
      <c r="K33" s="61" t="s">
        <v>808</v>
      </c>
      <c r="L33" s="43">
        <v>1</v>
      </c>
      <c r="M33" s="68" t="s">
        <v>1966</v>
      </c>
      <c r="N33" s="45"/>
      <c r="O33" s="47" t="s">
        <v>765</v>
      </c>
      <c r="P33" s="68" t="s">
        <v>1921</v>
      </c>
      <c r="Q33" s="43">
        <v>8</v>
      </c>
      <c r="R33" s="61" t="s">
        <v>808</v>
      </c>
      <c r="S33" s="43">
        <v>4</v>
      </c>
      <c r="T33" s="68" t="s">
        <v>1962</v>
      </c>
    </row>
    <row r="34" spans="1:20" ht="13.5">
      <c r="A34" s="47" t="s">
        <v>766</v>
      </c>
      <c r="B34" s="68" t="s">
        <v>1926</v>
      </c>
      <c r="C34" s="43">
        <v>2</v>
      </c>
      <c r="D34" s="61" t="s">
        <v>804</v>
      </c>
      <c r="E34" s="43">
        <v>8</v>
      </c>
      <c r="F34" s="68" t="s">
        <v>1623</v>
      </c>
      <c r="G34" s="45"/>
      <c r="H34" s="47" t="s">
        <v>766</v>
      </c>
      <c r="I34" s="68" t="s">
        <v>1795</v>
      </c>
      <c r="J34" s="43">
        <v>8</v>
      </c>
      <c r="K34" s="61" t="s">
        <v>804</v>
      </c>
      <c r="L34" s="43">
        <v>1</v>
      </c>
      <c r="M34" s="68" t="s">
        <v>1967</v>
      </c>
      <c r="N34" s="45"/>
      <c r="O34" s="47" t="s">
        <v>766</v>
      </c>
      <c r="P34" s="68" t="s">
        <v>1999</v>
      </c>
      <c r="Q34" s="43">
        <v>8</v>
      </c>
      <c r="R34" s="61" t="s">
        <v>804</v>
      </c>
      <c r="S34" s="43">
        <v>4</v>
      </c>
      <c r="T34" s="68" t="s">
        <v>1966</v>
      </c>
    </row>
    <row r="35" spans="1:20" ht="13.5">
      <c r="A35" s="47" t="s">
        <v>767</v>
      </c>
      <c r="B35" s="68" t="s">
        <v>1927</v>
      </c>
      <c r="C35" s="43">
        <v>2</v>
      </c>
      <c r="D35" s="61" t="s">
        <v>811</v>
      </c>
      <c r="E35" s="43">
        <v>8</v>
      </c>
      <c r="F35" s="68" t="s">
        <v>1920</v>
      </c>
      <c r="G35" s="45"/>
      <c r="H35" s="47" t="s">
        <v>767</v>
      </c>
      <c r="I35" s="68" t="s">
        <v>1438</v>
      </c>
      <c r="J35" s="43">
        <v>8</v>
      </c>
      <c r="K35" s="61" t="s">
        <v>811</v>
      </c>
      <c r="L35" s="43">
        <v>1</v>
      </c>
      <c r="M35" s="68" t="s">
        <v>1998</v>
      </c>
      <c r="N35" s="45"/>
      <c r="O35" s="47" t="s">
        <v>767</v>
      </c>
      <c r="P35" s="68" t="s">
        <v>1920</v>
      </c>
      <c r="Q35" s="43">
        <v>8</v>
      </c>
      <c r="R35" s="61" t="s">
        <v>811</v>
      </c>
      <c r="S35" s="43">
        <v>4</v>
      </c>
      <c r="T35" s="68" t="s">
        <v>1967</v>
      </c>
    </row>
    <row r="36" spans="1:20" ht="13.5">
      <c r="A36" s="52"/>
      <c r="B36" s="52"/>
      <c r="C36" s="52">
        <f>SUM(C29:C35)</f>
        <v>6</v>
      </c>
      <c r="D36" s="52"/>
      <c r="E36" s="52">
        <f>SUM(E29:E35)</f>
        <v>40</v>
      </c>
      <c r="F36" s="52"/>
      <c r="G36" s="52"/>
      <c r="H36" s="52"/>
      <c r="I36" s="52"/>
      <c r="J36" s="52">
        <f>SUM(J29:J35)</f>
        <v>40</v>
      </c>
      <c r="K36" s="52"/>
      <c r="L36" s="52">
        <f>SUM(L29:L35)</f>
        <v>7</v>
      </c>
      <c r="M36" s="52"/>
      <c r="N36" s="52"/>
      <c r="O36" s="52"/>
      <c r="P36" s="52"/>
      <c r="Q36" s="52">
        <f>SUM(Q29:Q35)</f>
        <v>34</v>
      </c>
      <c r="R36" s="52"/>
      <c r="S36" s="52">
        <f>SUM(S29:S35)</f>
        <v>20</v>
      </c>
      <c r="T36" s="52"/>
    </row>
    <row r="37" spans="1:20" ht="13.5">
      <c r="A37" s="47" t="s">
        <v>755</v>
      </c>
      <c r="B37" s="67" t="s">
        <v>1864</v>
      </c>
      <c r="C37" s="212" t="s">
        <v>756</v>
      </c>
      <c r="D37" s="212"/>
      <c r="E37" s="212"/>
      <c r="F37" s="67" t="s">
        <v>1943</v>
      </c>
      <c r="G37" s="45"/>
      <c r="H37" s="53"/>
      <c r="I37" s="74"/>
      <c r="J37" s="53"/>
      <c r="K37" s="53"/>
      <c r="L37" s="53"/>
      <c r="M37" s="74"/>
      <c r="N37" s="45"/>
      <c r="O37" s="53"/>
      <c r="P37" s="74"/>
      <c r="Q37" s="53"/>
      <c r="R37" s="53"/>
      <c r="S37" s="53"/>
      <c r="T37" s="74"/>
    </row>
    <row r="38" spans="1:20" ht="13.5">
      <c r="A38" s="49" t="s">
        <v>757</v>
      </c>
      <c r="B38" s="49" t="s">
        <v>758</v>
      </c>
      <c r="C38" s="212" t="s">
        <v>759</v>
      </c>
      <c r="D38" s="212"/>
      <c r="E38" s="212"/>
      <c r="F38" s="49" t="s">
        <v>760</v>
      </c>
      <c r="G38" s="50"/>
      <c r="H38" s="53"/>
      <c r="I38" s="53"/>
      <c r="J38" s="53"/>
      <c r="K38" s="53"/>
      <c r="L38" s="53"/>
      <c r="M38" s="53"/>
      <c r="N38" s="50"/>
      <c r="O38" s="53"/>
      <c r="P38" s="53"/>
      <c r="Q38" s="53"/>
      <c r="R38" s="53"/>
      <c r="S38" s="53"/>
      <c r="T38" s="53"/>
    </row>
    <row r="39" spans="1:20" ht="13.5">
      <c r="A39" s="46">
        <v>5</v>
      </c>
      <c r="B39" s="62" t="str">
        <f>W3</f>
        <v>関東自動車Ｂ</v>
      </c>
      <c r="C39" s="36">
        <v>0</v>
      </c>
      <c r="D39" s="43" t="s">
        <v>761</v>
      </c>
      <c r="E39" s="36">
        <v>5</v>
      </c>
      <c r="F39" s="63" t="str">
        <f>W5</f>
        <v>ＳＭＴＣ-Ｃ</v>
      </c>
      <c r="G39" s="45"/>
      <c r="H39" s="53"/>
      <c r="I39" s="74"/>
      <c r="J39" s="74"/>
      <c r="K39" s="75"/>
      <c r="L39" s="74"/>
      <c r="M39" s="74"/>
      <c r="N39" s="45"/>
      <c r="O39" s="53"/>
      <c r="P39" s="74"/>
      <c r="Q39" s="74"/>
      <c r="R39" s="53"/>
      <c r="S39" s="74"/>
      <c r="T39" s="74"/>
    </row>
    <row r="40" spans="1:20" ht="13.5">
      <c r="A40" s="51" t="s">
        <v>762</v>
      </c>
      <c r="B40" s="49" t="s">
        <v>763</v>
      </c>
      <c r="C40" s="212" t="s">
        <v>764</v>
      </c>
      <c r="D40" s="212"/>
      <c r="E40" s="212"/>
      <c r="F40" s="49" t="s">
        <v>763</v>
      </c>
      <c r="G40" s="50"/>
      <c r="H40" s="53"/>
      <c r="I40" s="74"/>
      <c r="J40" s="53"/>
      <c r="K40" s="53"/>
      <c r="L40" s="53"/>
      <c r="M40" s="53"/>
      <c r="N40" s="50"/>
      <c r="O40" s="53"/>
      <c r="P40" s="53"/>
      <c r="Q40" s="53"/>
      <c r="R40" s="53"/>
      <c r="S40" s="53"/>
      <c r="T40" s="53"/>
    </row>
    <row r="41" spans="1:20" ht="13.5">
      <c r="A41" s="211" t="s">
        <v>768</v>
      </c>
      <c r="B41" s="68" t="s">
        <v>1797</v>
      </c>
      <c r="C41" s="213">
        <v>5</v>
      </c>
      <c r="D41" s="214" t="s">
        <v>803</v>
      </c>
      <c r="E41" s="213">
        <v>8</v>
      </c>
      <c r="F41" s="68" t="s">
        <v>1944</v>
      </c>
      <c r="G41" s="45"/>
      <c r="H41" s="53"/>
      <c r="I41" s="74"/>
      <c r="J41" s="53"/>
      <c r="K41" s="53"/>
      <c r="L41" s="53"/>
      <c r="M41" s="74"/>
      <c r="N41" s="45"/>
      <c r="O41" s="53"/>
      <c r="P41" s="74"/>
      <c r="Q41" s="53"/>
      <c r="R41" s="53"/>
      <c r="S41" s="53"/>
      <c r="T41" s="74"/>
    </row>
    <row r="42" spans="1:20" ht="13.5">
      <c r="A42" s="211"/>
      <c r="B42" s="68" t="s">
        <v>1799</v>
      </c>
      <c r="C42" s="213"/>
      <c r="D42" s="213"/>
      <c r="E42" s="213"/>
      <c r="F42" s="68" t="s">
        <v>1427</v>
      </c>
      <c r="G42" s="45"/>
      <c r="H42" s="53"/>
      <c r="I42" s="74"/>
      <c r="J42" s="53"/>
      <c r="K42" s="53"/>
      <c r="L42" s="53"/>
      <c r="M42" s="74"/>
      <c r="N42" s="45"/>
      <c r="O42" s="53"/>
      <c r="P42" s="74"/>
      <c r="Q42" s="53"/>
      <c r="R42" s="53"/>
      <c r="S42" s="53"/>
      <c r="T42" s="74"/>
    </row>
    <row r="43" spans="1:20" ht="13.5">
      <c r="A43" s="211" t="s">
        <v>769</v>
      </c>
      <c r="B43" s="68" t="s">
        <v>1945</v>
      </c>
      <c r="C43" s="213">
        <v>0</v>
      </c>
      <c r="D43" s="214" t="s">
        <v>805</v>
      </c>
      <c r="E43" s="213">
        <v>8</v>
      </c>
      <c r="F43" s="68" t="s">
        <v>1429</v>
      </c>
      <c r="G43" s="45"/>
      <c r="H43" s="53"/>
      <c r="I43" s="74"/>
      <c r="J43" s="53"/>
      <c r="K43" s="53"/>
      <c r="L43" s="53"/>
      <c r="M43" s="74"/>
      <c r="N43" s="45"/>
      <c r="O43" s="53"/>
      <c r="P43" s="74"/>
      <c r="Q43" s="53"/>
      <c r="R43" s="53"/>
      <c r="S43" s="53"/>
      <c r="T43" s="74"/>
    </row>
    <row r="44" spans="1:20" ht="13.5">
      <c r="A44" s="211"/>
      <c r="B44" s="68" t="s">
        <v>1946</v>
      </c>
      <c r="C44" s="213"/>
      <c r="D44" s="213"/>
      <c r="E44" s="213"/>
      <c r="F44" s="68" t="s">
        <v>1621</v>
      </c>
      <c r="G44" s="45"/>
      <c r="H44" s="53"/>
      <c r="I44" s="74"/>
      <c r="J44" s="53"/>
      <c r="K44" s="53"/>
      <c r="L44" s="53"/>
      <c r="M44" s="74"/>
      <c r="N44" s="45"/>
      <c r="O44" s="53"/>
      <c r="P44" s="74"/>
      <c r="Q44" s="53"/>
      <c r="R44" s="53"/>
      <c r="S44" s="53"/>
      <c r="T44" s="74"/>
    </row>
    <row r="45" spans="1:20" ht="13.5">
      <c r="A45" s="47" t="s">
        <v>765</v>
      </c>
      <c r="B45" s="68" t="s">
        <v>1799</v>
      </c>
      <c r="C45" s="43">
        <v>2</v>
      </c>
      <c r="D45" s="61" t="s">
        <v>808</v>
      </c>
      <c r="E45" s="43">
        <v>8</v>
      </c>
      <c r="F45" s="68" t="s">
        <v>1621</v>
      </c>
      <c r="G45" s="45"/>
      <c r="H45" s="53"/>
      <c r="I45" s="74"/>
      <c r="J45" s="53"/>
      <c r="K45" s="53"/>
      <c r="L45" s="53"/>
      <c r="M45" s="74"/>
      <c r="N45" s="45"/>
      <c r="O45" s="53"/>
      <c r="P45" s="74"/>
      <c r="Q45" s="53"/>
      <c r="R45" s="53"/>
      <c r="S45" s="53"/>
      <c r="T45" s="74"/>
    </row>
    <row r="46" spans="1:20" ht="13.5">
      <c r="A46" s="47" t="s">
        <v>766</v>
      </c>
      <c r="B46" s="68" t="s">
        <v>1797</v>
      </c>
      <c r="C46" s="43">
        <v>0</v>
      </c>
      <c r="D46" s="61" t="s">
        <v>804</v>
      </c>
      <c r="E46" s="43">
        <v>8</v>
      </c>
      <c r="F46" s="68" t="s">
        <v>1429</v>
      </c>
      <c r="G46" s="45"/>
      <c r="H46" s="53"/>
      <c r="I46" s="74"/>
      <c r="J46" s="53"/>
      <c r="K46" s="53"/>
      <c r="L46" s="53"/>
      <c r="M46" s="74"/>
      <c r="N46" s="45"/>
      <c r="O46" s="53"/>
      <c r="P46" s="74"/>
      <c r="Q46" s="53"/>
      <c r="R46" s="53"/>
      <c r="S46" s="53"/>
      <c r="T46" s="74"/>
    </row>
    <row r="47" spans="1:20" ht="13.5">
      <c r="A47" s="47" t="s">
        <v>767</v>
      </c>
      <c r="B47" s="68" t="s">
        <v>1946</v>
      </c>
      <c r="C47" s="43">
        <v>3</v>
      </c>
      <c r="D47" s="61" t="s">
        <v>811</v>
      </c>
      <c r="E47" s="43">
        <v>8</v>
      </c>
      <c r="F47" s="68" t="s">
        <v>1432</v>
      </c>
      <c r="G47" s="45"/>
      <c r="H47" s="53"/>
      <c r="I47" s="74"/>
      <c r="J47" s="53"/>
      <c r="K47" s="53"/>
      <c r="L47" s="53"/>
      <c r="M47" s="74"/>
      <c r="N47" s="45"/>
      <c r="O47" s="53"/>
      <c r="P47" s="74"/>
      <c r="Q47" s="53"/>
      <c r="R47" s="53"/>
      <c r="S47" s="53"/>
      <c r="T47" s="74"/>
    </row>
    <row r="48" spans="1:20" ht="13.5">
      <c r="A48" s="52"/>
      <c r="B48" s="52"/>
      <c r="C48" s="52">
        <f>SUM(C41:C47)</f>
        <v>10</v>
      </c>
      <c r="D48" s="52"/>
      <c r="E48" s="52">
        <f>SUM(E41:E47)</f>
        <v>40</v>
      </c>
      <c r="F48" s="52"/>
      <c r="G48" s="52"/>
      <c r="H48" s="55"/>
      <c r="I48" s="55"/>
      <c r="J48" s="55"/>
      <c r="K48" s="55"/>
      <c r="L48" s="55"/>
      <c r="M48" s="55"/>
      <c r="N48" s="52"/>
      <c r="O48" s="55"/>
      <c r="P48" s="55"/>
      <c r="Q48" s="55"/>
      <c r="R48" s="55"/>
      <c r="S48" s="55"/>
      <c r="T48" s="55"/>
    </row>
  </sheetData>
  <sheetProtection/>
  <mergeCells count="110">
    <mergeCell ref="S5:S6"/>
    <mergeCell ref="C1:E1"/>
    <mergeCell ref="J1:L1"/>
    <mergeCell ref="Q1:S1"/>
    <mergeCell ref="C2:E2"/>
    <mergeCell ref="J2:L2"/>
    <mergeCell ref="Q2:S2"/>
    <mergeCell ref="C4:E4"/>
    <mergeCell ref="J4:L4"/>
    <mergeCell ref="Q4:S4"/>
    <mergeCell ref="O5:O6"/>
    <mergeCell ref="Q5:Q6"/>
    <mergeCell ref="R5:R6"/>
    <mergeCell ref="A5:A6"/>
    <mergeCell ref="C5:C6"/>
    <mergeCell ref="D5:D6"/>
    <mergeCell ref="H5:H6"/>
    <mergeCell ref="J5:J6"/>
    <mergeCell ref="K5:K6"/>
    <mergeCell ref="L5:L6"/>
    <mergeCell ref="A7:A8"/>
    <mergeCell ref="C7:C8"/>
    <mergeCell ref="D7:D8"/>
    <mergeCell ref="C16:E16"/>
    <mergeCell ref="C14:E14"/>
    <mergeCell ref="J16:L16"/>
    <mergeCell ref="E5:E6"/>
    <mergeCell ref="Q7:Q8"/>
    <mergeCell ref="C13:E13"/>
    <mergeCell ref="J13:L13"/>
    <mergeCell ref="Q13:S13"/>
    <mergeCell ref="J7:J8"/>
    <mergeCell ref="K7:K8"/>
    <mergeCell ref="L7:L8"/>
    <mergeCell ref="O7:O8"/>
    <mergeCell ref="R7:R8"/>
    <mergeCell ref="A17:A18"/>
    <mergeCell ref="C17:C18"/>
    <mergeCell ref="D17:D18"/>
    <mergeCell ref="E17:E18"/>
    <mergeCell ref="J14:L14"/>
    <mergeCell ref="Q14:S14"/>
    <mergeCell ref="Q17:Q18"/>
    <mergeCell ref="R17:R18"/>
    <mergeCell ref="S7:S8"/>
    <mergeCell ref="H7:H8"/>
    <mergeCell ref="E7:E8"/>
    <mergeCell ref="Q16:S16"/>
    <mergeCell ref="K17:K18"/>
    <mergeCell ref="S17:S18"/>
    <mergeCell ref="H17:H18"/>
    <mergeCell ref="J17:J18"/>
    <mergeCell ref="L17:L18"/>
    <mergeCell ref="O17:O18"/>
    <mergeCell ref="K19:K20"/>
    <mergeCell ref="L19:L20"/>
    <mergeCell ref="R19:R20"/>
    <mergeCell ref="A19:A20"/>
    <mergeCell ref="C19:C20"/>
    <mergeCell ref="D19:D20"/>
    <mergeCell ref="E19:E20"/>
    <mergeCell ref="H19:H20"/>
    <mergeCell ref="C26:E26"/>
    <mergeCell ref="J26:L26"/>
    <mergeCell ref="Q26:S26"/>
    <mergeCell ref="O19:O20"/>
    <mergeCell ref="Q19:Q20"/>
    <mergeCell ref="J19:J20"/>
    <mergeCell ref="C25:E25"/>
    <mergeCell ref="J25:L25"/>
    <mergeCell ref="Q25:S25"/>
    <mergeCell ref="S19:S20"/>
    <mergeCell ref="C28:E28"/>
    <mergeCell ref="J28:L28"/>
    <mergeCell ref="Q28:S28"/>
    <mergeCell ref="R29:R30"/>
    <mergeCell ref="S29:S30"/>
    <mergeCell ref="H29:H30"/>
    <mergeCell ref="J29:J30"/>
    <mergeCell ref="K29:K30"/>
    <mergeCell ref="L29:L30"/>
    <mergeCell ref="O29:O30"/>
    <mergeCell ref="Q29:Q30"/>
    <mergeCell ref="Q31:Q32"/>
    <mergeCell ref="A29:A30"/>
    <mergeCell ref="C29:C30"/>
    <mergeCell ref="D29:D30"/>
    <mergeCell ref="E29:E30"/>
    <mergeCell ref="A31:A32"/>
    <mergeCell ref="C31:C32"/>
    <mergeCell ref="D31:D32"/>
    <mergeCell ref="E31:E32"/>
    <mergeCell ref="S31:S32"/>
    <mergeCell ref="C37:E37"/>
    <mergeCell ref="C38:E38"/>
    <mergeCell ref="C40:E40"/>
    <mergeCell ref="H31:H32"/>
    <mergeCell ref="R31:R32"/>
    <mergeCell ref="J31:J32"/>
    <mergeCell ref="K31:K32"/>
    <mergeCell ref="L31:L32"/>
    <mergeCell ref="O31:O32"/>
    <mergeCell ref="A41:A42"/>
    <mergeCell ref="C41:C42"/>
    <mergeCell ref="D41:D42"/>
    <mergeCell ref="E41:E42"/>
    <mergeCell ref="A43:A44"/>
    <mergeCell ref="C43:C44"/>
    <mergeCell ref="D43:D44"/>
    <mergeCell ref="E43:E4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</sheetPr>
  <dimension ref="A1:W48"/>
  <sheetViews>
    <sheetView zoomScale="75" zoomScaleNormal="75" zoomScalePageLayoutView="0" workbookViewId="0" topLeftCell="A16">
      <selection activeCell="J4" sqref="J4:L4"/>
    </sheetView>
  </sheetViews>
  <sheetFormatPr defaultColWidth="9.00390625" defaultRowHeight="13.5"/>
  <cols>
    <col min="1" max="1" width="6.75390625" style="48" bestFit="1" customWidth="1"/>
    <col min="2" max="2" width="12.125" style="48" customWidth="1"/>
    <col min="3" max="5" width="3.875" style="48" customWidth="1"/>
    <col min="6" max="6" width="12.25390625" style="48" customWidth="1"/>
    <col min="7" max="7" width="3.25390625" style="48" customWidth="1"/>
    <col min="8" max="8" width="6.75390625" style="48" customWidth="1"/>
    <col min="9" max="9" width="12.125" style="48" customWidth="1"/>
    <col min="10" max="12" width="3.875" style="48" customWidth="1"/>
    <col min="13" max="13" width="11.75390625" style="48" customWidth="1"/>
    <col min="14" max="14" width="3.00390625" style="48" customWidth="1"/>
    <col min="15" max="15" width="6.75390625" style="48" customWidth="1"/>
    <col min="16" max="16" width="12.125" style="48" customWidth="1"/>
    <col min="17" max="19" width="3.875" style="48" customWidth="1"/>
    <col min="20" max="20" width="11.625" style="48" customWidth="1"/>
    <col min="21" max="22" width="9.00390625" style="48" customWidth="1"/>
    <col min="23" max="23" width="21.00390625" style="48" customWidth="1"/>
    <col min="24" max="16384" width="9.00390625" style="48" customWidth="1"/>
  </cols>
  <sheetData>
    <row r="1" spans="1:23" ht="13.5">
      <c r="A1" s="78" t="s">
        <v>835</v>
      </c>
      <c r="B1" s="67" t="s">
        <v>1751</v>
      </c>
      <c r="C1" s="212" t="s">
        <v>756</v>
      </c>
      <c r="D1" s="212"/>
      <c r="E1" s="212"/>
      <c r="F1" s="67" t="s">
        <v>1360</v>
      </c>
      <c r="G1" s="45"/>
      <c r="H1" s="47" t="s">
        <v>755</v>
      </c>
      <c r="I1" s="67" t="s">
        <v>2026</v>
      </c>
      <c r="J1" s="212" t="s">
        <v>756</v>
      </c>
      <c r="K1" s="212"/>
      <c r="L1" s="212"/>
      <c r="M1" s="67" t="s">
        <v>2027</v>
      </c>
      <c r="N1" s="45"/>
      <c r="O1" s="47" t="s">
        <v>755</v>
      </c>
      <c r="P1" s="67" t="s">
        <v>1638</v>
      </c>
      <c r="Q1" s="212" t="s">
        <v>756</v>
      </c>
      <c r="R1" s="212"/>
      <c r="S1" s="212"/>
      <c r="T1" s="67" t="s">
        <v>1619</v>
      </c>
      <c r="W1" s="119" t="str">
        <f>'9thﾘｰｸﾞ戦ﾒﾝﾊﾞｰ'!C79</f>
        <v>ＳＭＴＣ-Ｄ</v>
      </c>
    </row>
    <row r="2" spans="1:23" ht="13.5">
      <c r="A2" s="49" t="s">
        <v>757</v>
      </c>
      <c r="B2" s="49" t="s">
        <v>758</v>
      </c>
      <c r="C2" s="212" t="s">
        <v>759</v>
      </c>
      <c r="D2" s="212"/>
      <c r="E2" s="212"/>
      <c r="F2" s="49" t="s">
        <v>760</v>
      </c>
      <c r="G2" s="50"/>
      <c r="H2" s="49" t="s">
        <v>757</v>
      </c>
      <c r="I2" s="49" t="s">
        <v>758</v>
      </c>
      <c r="J2" s="212" t="s">
        <v>759</v>
      </c>
      <c r="K2" s="212"/>
      <c r="L2" s="212"/>
      <c r="M2" s="49" t="s">
        <v>760</v>
      </c>
      <c r="N2" s="50"/>
      <c r="O2" s="49" t="s">
        <v>757</v>
      </c>
      <c r="P2" s="49" t="s">
        <v>758</v>
      </c>
      <c r="Q2" s="212" t="s">
        <v>759</v>
      </c>
      <c r="R2" s="212"/>
      <c r="S2" s="212"/>
      <c r="T2" s="49" t="s">
        <v>760</v>
      </c>
      <c r="W2" s="119" t="str">
        <f>'9thﾘｰｸﾞ戦ﾒﾝﾊﾞｰ'!C80</f>
        <v>特種製紙株式会社</v>
      </c>
    </row>
    <row r="3" spans="1:23" ht="13.5">
      <c r="A3" s="46">
        <v>1</v>
      </c>
      <c r="B3" s="62" t="str">
        <f>W1</f>
        <v>ＳＭＴＣ-Ｄ</v>
      </c>
      <c r="C3" s="42">
        <v>4</v>
      </c>
      <c r="D3" s="43" t="s">
        <v>761</v>
      </c>
      <c r="E3" s="42">
        <v>1</v>
      </c>
      <c r="F3" s="63" t="str">
        <f>W4</f>
        <v>丹那テニスクラブＢ</v>
      </c>
      <c r="G3" s="45"/>
      <c r="H3" s="69">
        <v>1</v>
      </c>
      <c r="I3" s="64" t="str">
        <f>W2</f>
        <v>特種製紙株式会社</v>
      </c>
      <c r="J3" s="63">
        <v>0</v>
      </c>
      <c r="K3" s="61" t="s">
        <v>761</v>
      </c>
      <c r="L3" s="63">
        <v>5</v>
      </c>
      <c r="M3" s="61" t="str">
        <f>W5</f>
        <v>清水町ローンテニスクラブＣ</v>
      </c>
      <c r="N3" s="45"/>
      <c r="O3" s="46">
        <v>2</v>
      </c>
      <c r="P3" s="62" t="str">
        <f>W5</f>
        <v>清水町ローンテニスクラブＣ</v>
      </c>
      <c r="Q3" s="42">
        <v>2</v>
      </c>
      <c r="R3" s="43" t="s">
        <v>761</v>
      </c>
      <c r="S3" s="42">
        <v>3</v>
      </c>
      <c r="T3" s="63" t="str">
        <f>W1</f>
        <v>ＳＭＴＣ-Ｄ</v>
      </c>
      <c r="W3" s="119" t="str">
        <f>'9thﾘｰｸﾞ戦ﾒﾝﾊﾞｰ'!C81</f>
        <v>伊豆テニスフォーラムＢ</v>
      </c>
    </row>
    <row r="4" spans="1:23" ht="13.5">
      <c r="A4" s="51" t="s">
        <v>762</v>
      </c>
      <c r="B4" s="49" t="s">
        <v>763</v>
      </c>
      <c r="C4" s="212" t="s">
        <v>764</v>
      </c>
      <c r="D4" s="212"/>
      <c r="E4" s="212"/>
      <c r="F4" s="49" t="s">
        <v>763</v>
      </c>
      <c r="G4" s="50"/>
      <c r="H4" s="51" t="s">
        <v>762</v>
      </c>
      <c r="I4" s="49" t="s">
        <v>763</v>
      </c>
      <c r="J4" s="212" t="s">
        <v>764</v>
      </c>
      <c r="K4" s="212"/>
      <c r="L4" s="212"/>
      <c r="M4" s="49" t="s">
        <v>763</v>
      </c>
      <c r="N4" s="50"/>
      <c r="O4" s="51" t="s">
        <v>762</v>
      </c>
      <c r="P4" s="49" t="s">
        <v>763</v>
      </c>
      <c r="Q4" s="212" t="s">
        <v>764</v>
      </c>
      <c r="R4" s="212"/>
      <c r="S4" s="212"/>
      <c r="T4" s="49" t="s">
        <v>763</v>
      </c>
      <c r="W4" s="119" t="str">
        <f>'9thﾘｰｸﾞ戦ﾒﾝﾊﾞｰ'!C82</f>
        <v>丹那テニスクラブＢ</v>
      </c>
    </row>
    <row r="5" spans="1:23" ht="13.5">
      <c r="A5" s="211" t="s">
        <v>768</v>
      </c>
      <c r="B5" s="68" t="s">
        <v>1640</v>
      </c>
      <c r="C5" s="213">
        <v>8</v>
      </c>
      <c r="D5" s="214" t="s">
        <v>803</v>
      </c>
      <c r="E5" s="213">
        <v>2</v>
      </c>
      <c r="F5" s="68" t="s">
        <v>1363</v>
      </c>
      <c r="G5" s="45"/>
      <c r="H5" s="211" t="s">
        <v>768</v>
      </c>
      <c r="I5" s="68" t="s">
        <v>1865</v>
      </c>
      <c r="J5" s="213">
        <v>2</v>
      </c>
      <c r="K5" s="214" t="s">
        <v>803</v>
      </c>
      <c r="L5" s="213">
        <v>8</v>
      </c>
      <c r="M5" s="68" t="s">
        <v>2016</v>
      </c>
      <c r="N5" s="45"/>
      <c r="O5" s="211" t="s">
        <v>768</v>
      </c>
      <c r="P5" s="68" t="s">
        <v>1643</v>
      </c>
      <c r="Q5" s="213">
        <v>2</v>
      </c>
      <c r="R5" s="214" t="s">
        <v>803</v>
      </c>
      <c r="S5" s="213">
        <v>8</v>
      </c>
      <c r="T5" s="68" t="s">
        <v>1639</v>
      </c>
      <c r="W5" s="119" t="str">
        <f>'9thﾘｰｸﾞ戦ﾒﾝﾊﾞｰ'!C83</f>
        <v>清水町ローンテニスクラブＣ</v>
      </c>
    </row>
    <row r="6" spans="1:21" ht="13.5">
      <c r="A6" s="211"/>
      <c r="B6" s="68" t="s">
        <v>1639</v>
      </c>
      <c r="C6" s="213"/>
      <c r="D6" s="213"/>
      <c r="E6" s="213"/>
      <c r="F6" s="68" t="s">
        <v>1364</v>
      </c>
      <c r="G6" s="45"/>
      <c r="H6" s="211"/>
      <c r="I6" s="68" t="s">
        <v>1852</v>
      </c>
      <c r="J6" s="213"/>
      <c r="K6" s="213"/>
      <c r="L6" s="213"/>
      <c r="M6" s="68" t="s">
        <v>1648</v>
      </c>
      <c r="N6" s="45"/>
      <c r="O6" s="211"/>
      <c r="P6" s="68" t="s">
        <v>1644</v>
      </c>
      <c r="Q6" s="213"/>
      <c r="R6" s="213"/>
      <c r="S6" s="213"/>
      <c r="T6" s="68" t="s">
        <v>1640</v>
      </c>
      <c r="U6" s="60" t="s">
        <v>797</v>
      </c>
    </row>
    <row r="7" spans="1:23" ht="13.5">
      <c r="A7" s="211" t="s">
        <v>769</v>
      </c>
      <c r="B7" s="68" t="s">
        <v>1641</v>
      </c>
      <c r="C7" s="213">
        <v>8</v>
      </c>
      <c r="D7" s="214" t="s">
        <v>805</v>
      </c>
      <c r="E7" s="213">
        <v>3</v>
      </c>
      <c r="F7" s="68" t="s">
        <v>1752</v>
      </c>
      <c r="G7" s="45"/>
      <c r="H7" s="211" t="s">
        <v>769</v>
      </c>
      <c r="I7" s="68" t="s">
        <v>1866</v>
      </c>
      <c r="J7" s="213">
        <v>3</v>
      </c>
      <c r="K7" s="214" t="s">
        <v>805</v>
      </c>
      <c r="L7" s="213">
        <v>8</v>
      </c>
      <c r="M7" s="68" t="s">
        <v>1645</v>
      </c>
      <c r="N7" s="45"/>
      <c r="O7" s="211" t="s">
        <v>769</v>
      </c>
      <c r="P7" s="68" t="s">
        <v>1645</v>
      </c>
      <c r="Q7" s="213">
        <v>8</v>
      </c>
      <c r="R7" s="214" t="s">
        <v>805</v>
      </c>
      <c r="S7" s="213">
        <v>2</v>
      </c>
      <c r="T7" s="68" t="s">
        <v>1641</v>
      </c>
      <c r="U7" s="48">
        <v>1</v>
      </c>
      <c r="V7" s="59" t="s">
        <v>787</v>
      </c>
      <c r="W7" s="59" t="s">
        <v>788</v>
      </c>
    </row>
    <row r="8" spans="1:23" ht="13.5">
      <c r="A8" s="211"/>
      <c r="B8" s="68" t="s">
        <v>1754</v>
      </c>
      <c r="C8" s="213"/>
      <c r="D8" s="213"/>
      <c r="E8" s="213"/>
      <c r="F8" s="68" t="s">
        <v>1361</v>
      </c>
      <c r="G8" s="45"/>
      <c r="H8" s="211"/>
      <c r="I8" s="68" t="s">
        <v>1853</v>
      </c>
      <c r="J8" s="213"/>
      <c r="K8" s="213"/>
      <c r="L8" s="213"/>
      <c r="M8" s="68" t="s">
        <v>1646</v>
      </c>
      <c r="N8" s="45"/>
      <c r="O8" s="211"/>
      <c r="P8" s="68" t="s">
        <v>1646</v>
      </c>
      <c r="Q8" s="213"/>
      <c r="R8" s="213"/>
      <c r="S8" s="213"/>
      <c r="T8" s="68" t="s">
        <v>1642</v>
      </c>
      <c r="U8" s="48">
        <v>2</v>
      </c>
      <c r="V8" s="59" t="s">
        <v>789</v>
      </c>
      <c r="W8" s="59" t="s">
        <v>790</v>
      </c>
    </row>
    <row r="9" spans="1:23" ht="13.5">
      <c r="A9" s="47" t="s">
        <v>765</v>
      </c>
      <c r="B9" s="68" t="s">
        <v>1640</v>
      </c>
      <c r="C9" s="43">
        <v>8</v>
      </c>
      <c r="D9" s="61" t="s">
        <v>808</v>
      </c>
      <c r="E9" s="43">
        <v>6</v>
      </c>
      <c r="F9" s="68" t="s">
        <v>1365</v>
      </c>
      <c r="G9" s="45"/>
      <c r="H9" s="47" t="s">
        <v>765</v>
      </c>
      <c r="I9" s="68" t="s">
        <v>1852</v>
      </c>
      <c r="J9" s="43">
        <v>3</v>
      </c>
      <c r="K9" s="61" t="s">
        <v>808</v>
      </c>
      <c r="L9" s="43">
        <v>8</v>
      </c>
      <c r="M9" s="68" t="s">
        <v>1644</v>
      </c>
      <c r="N9" s="45"/>
      <c r="O9" s="47" t="s">
        <v>765</v>
      </c>
      <c r="P9" s="68" t="s">
        <v>1643</v>
      </c>
      <c r="Q9" s="43">
        <v>7</v>
      </c>
      <c r="R9" s="61" t="s">
        <v>808</v>
      </c>
      <c r="S9" s="43">
        <v>9</v>
      </c>
      <c r="T9" s="68" t="s">
        <v>1640</v>
      </c>
      <c r="U9" s="48">
        <v>3</v>
      </c>
      <c r="V9" s="59" t="s">
        <v>791</v>
      </c>
      <c r="W9" s="59" t="s">
        <v>792</v>
      </c>
    </row>
    <row r="10" spans="1:23" ht="13.5">
      <c r="A10" s="47" t="s">
        <v>766</v>
      </c>
      <c r="B10" s="68" t="s">
        <v>1639</v>
      </c>
      <c r="C10" s="43">
        <v>8</v>
      </c>
      <c r="D10" s="61" t="s">
        <v>804</v>
      </c>
      <c r="E10" s="43">
        <v>0</v>
      </c>
      <c r="F10" s="68" t="s">
        <v>1366</v>
      </c>
      <c r="G10" s="45"/>
      <c r="H10" s="47" t="s">
        <v>766</v>
      </c>
      <c r="I10" s="68" t="s">
        <v>1853</v>
      </c>
      <c r="J10" s="43">
        <v>2</v>
      </c>
      <c r="K10" s="61" t="s">
        <v>804</v>
      </c>
      <c r="L10" s="43">
        <v>8</v>
      </c>
      <c r="M10" s="68" t="s">
        <v>1648</v>
      </c>
      <c r="N10" s="45"/>
      <c r="O10" s="47" t="s">
        <v>766</v>
      </c>
      <c r="P10" s="68" t="s">
        <v>1647</v>
      </c>
      <c r="Q10" s="43">
        <v>0</v>
      </c>
      <c r="R10" s="61" t="s">
        <v>804</v>
      </c>
      <c r="S10" s="43">
        <v>8</v>
      </c>
      <c r="T10" s="68" t="s">
        <v>1639</v>
      </c>
      <c r="U10" s="48">
        <v>4</v>
      </c>
      <c r="V10" s="59" t="s">
        <v>793</v>
      </c>
      <c r="W10" s="59" t="s">
        <v>794</v>
      </c>
    </row>
    <row r="11" spans="1:23" ht="13.5">
      <c r="A11" s="47" t="s">
        <v>767</v>
      </c>
      <c r="B11" s="68" t="s">
        <v>1753</v>
      </c>
      <c r="C11" s="43">
        <v>3</v>
      </c>
      <c r="D11" s="61" t="s">
        <v>811</v>
      </c>
      <c r="E11" s="43">
        <v>8</v>
      </c>
      <c r="F11" s="68" t="s">
        <v>1367</v>
      </c>
      <c r="G11" s="45"/>
      <c r="H11" s="47" t="s">
        <v>767</v>
      </c>
      <c r="I11" s="68" t="s">
        <v>1865</v>
      </c>
      <c r="J11" s="43">
        <v>1</v>
      </c>
      <c r="K11" s="61" t="s">
        <v>811</v>
      </c>
      <c r="L11" s="43">
        <v>8</v>
      </c>
      <c r="M11" s="68" t="s">
        <v>2015</v>
      </c>
      <c r="N11" s="45"/>
      <c r="O11" s="47" t="s">
        <v>767</v>
      </c>
      <c r="P11" s="68" t="s">
        <v>1648</v>
      </c>
      <c r="Q11" s="43">
        <v>8</v>
      </c>
      <c r="R11" s="61" t="s">
        <v>811</v>
      </c>
      <c r="S11" s="43">
        <v>6</v>
      </c>
      <c r="T11" s="68" t="s">
        <v>1642</v>
      </c>
      <c r="U11" s="48">
        <v>5</v>
      </c>
      <c r="V11" s="59" t="s">
        <v>795</v>
      </c>
      <c r="W11" s="59" t="s">
        <v>796</v>
      </c>
    </row>
    <row r="12" spans="1:23" ht="13.5">
      <c r="A12" s="52"/>
      <c r="B12" s="52"/>
      <c r="C12" s="52">
        <f>SUM(C5:C11)</f>
        <v>35</v>
      </c>
      <c r="D12" s="52"/>
      <c r="E12" s="52">
        <f>SUM(E5:E11)</f>
        <v>19</v>
      </c>
      <c r="F12" s="52"/>
      <c r="G12" s="52"/>
      <c r="H12" s="70"/>
      <c r="I12" s="70"/>
      <c r="J12" s="70">
        <f>SUM(J5:J11)</f>
        <v>11</v>
      </c>
      <c r="K12" s="70"/>
      <c r="L12" s="70">
        <f>SUM(L5:L11)</f>
        <v>40</v>
      </c>
      <c r="M12" s="70"/>
      <c r="N12" s="52"/>
      <c r="O12" s="52"/>
      <c r="P12" s="52"/>
      <c r="Q12" s="52">
        <f>SUM(Q5:Q11)</f>
        <v>25</v>
      </c>
      <c r="R12" s="52"/>
      <c r="S12" s="52">
        <f>SUM(S5:S11)</f>
        <v>33</v>
      </c>
      <c r="T12" s="52"/>
      <c r="V12" s="59"/>
      <c r="W12" s="59"/>
    </row>
    <row r="13" spans="1:20" ht="13.5">
      <c r="A13" s="47" t="s">
        <v>755</v>
      </c>
      <c r="B13" s="67" t="s">
        <v>1359</v>
      </c>
      <c r="C13" s="212" t="s">
        <v>756</v>
      </c>
      <c r="D13" s="212"/>
      <c r="E13" s="212"/>
      <c r="F13" s="67" t="s">
        <v>1360</v>
      </c>
      <c r="G13" s="45"/>
      <c r="H13" s="47" t="s">
        <v>755</v>
      </c>
      <c r="I13" s="67" t="s">
        <v>1844</v>
      </c>
      <c r="J13" s="212" t="s">
        <v>756</v>
      </c>
      <c r="K13" s="212"/>
      <c r="L13" s="212"/>
      <c r="M13" s="67" t="s">
        <v>1845</v>
      </c>
      <c r="N13" s="45"/>
      <c r="O13" s="47" t="s">
        <v>755</v>
      </c>
      <c r="P13" s="67" t="s">
        <v>2009</v>
      </c>
      <c r="Q13" s="212" t="s">
        <v>756</v>
      </c>
      <c r="R13" s="212"/>
      <c r="S13" s="212"/>
      <c r="T13" s="67" t="s">
        <v>2014</v>
      </c>
    </row>
    <row r="14" spans="1:20" ht="13.5">
      <c r="A14" s="49" t="s">
        <v>757</v>
      </c>
      <c r="B14" s="49" t="s">
        <v>758</v>
      </c>
      <c r="C14" s="212" t="s">
        <v>759</v>
      </c>
      <c r="D14" s="212"/>
      <c r="E14" s="212"/>
      <c r="F14" s="49" t="s">
        <v>760</v>
      </c>
      <c r="G14" s="50"/>
      <c r="H14" s="49" t="s">
        <v>757</v>
      </c>
      <c r="I14" s="49" t="s">
        <v>758</v>
      </c>
      <c r="J14" s="212" t="s">
        <v>759</v>
      </c>
      <c r="K14" s="212"/>
      <c r="L14" s="212"/>
      <c r="M14" s="49" t="s">
        <v>760</v>
      </c>
      <c r="N14" s="50"/>
      <c r="O14" s="49" t="s">
        <v>757</v>
      </c>
      <c r="P14" s="49" t="s">
        <v>758</v>
      </c>
      <c r="Q14" s="212" t="s">
        <v>759</v>
      </c>
      <c r="R14" s="212"/>
      <c r="S14" s="212"/>
      <c r="T14" s="49" t="s">
        <v>760</v>
      </c>
    </row>
    <row r="15" spans="1:20" ht="13.5">
      <c r="A15" s="46">
        <v>2</v>
      </c>
      <c r="B15" s="64" t="str">
        <f>W4</f>
        <v>丹那テニスクラブＢ</v>
      </c>
      <c r="C15" s="42">
        <v>1</v>
      </c>
      <c r="D15" s="43" t="s">
        <v>761</v>
      </c>
      <c r="E15" s="42">
        <v>4</v>
      </c>
      <c r="F15" s="61" t="str">
        <f>W3</f>
        <v>伊豆テニスフォーラムＢ</v>
      </c>
      <c r="G15" s="45"/>
      <c r="H15" s="69">
        <v>3</v>
      </c>
      <c r="I15" s="64" t="str">
        <f>W2</f>
        <v>特種製紙株式会社</v>
      </c>
      <c r="J15" s="63">
        <v>0</v>
      </c>
      <c r="K15" s="61" t="s">
        <v>761</v>
      </c>
      <c r="L15" s="63">
        <v>5</v>
      </c>
      <c r="M15" s="61" t="str">
        <f>W3</f>
        <v>伊豆テニスフォーラムＢ</v>
      </c>
      <c r="N15" s="45"/>
      <c r="O15" s="69">
        <v>3</v>
      </c>
      <c r="P15" s="62" t="str">
        <f>W5</f>
        <v>清水町ローンテニスクラブＣ</v>
      </c>
      <c r="Q15" s="63">
        <v>3</v>
      </c>
      <c r="R15" s="61" t="s">
        <v>761</v>
      </c>
      <c r="S15" s="63">
        <v>2</v>
      </c>
      <c r="T15" s="63" t="str">
        <f>W4</f>
        <v>丹那テニスクラブＢ</v>
      </c>
    </row>
    <row r="16" spans="1:20" ht="13.5">
      <c r="A16" s="51" t="s">
        <v>762</v>
      </c>
      <c r="B16" s="49" t="s">
        <v>763</v>
      </c>
      <c r="C16" s="212" t="s">
        <v>764</v>
      </c>
      <c r="D16" s="212"/>
      <c r="E16" s="212"/>
      <c r="F16" s="49" t="s">
        <v>763</v>
      </c>
      <c r="G16" s="50"/>
      <c r="H16" s="51" t="s">
        <v>762</v>
      </c>
      <c r="I16" s="49" t="s">
        <v>763</v>
      </c>
      <c r="J16" s="212" t="s">
        <v>764</v>
      </c>
      <c r="K16" s="212"/>
      <c r="L16" s="212"/>
      <c r="M16" s="49" t="s">
        <v>763</v>
      </c>
      <c r="N16" s="50"/>
      <c r="O16" s="51" t="s">
        <v>762</v>
      </c>
      <c r="P16" s="49" t="s">
        <v>763</v>
      </c>
      <c r="Q16" s="212" t="s">
        <v>764</v>
      </c>
      <c r="R16" s="212"/>
      <c r="S16" s="212"/>
      <c r="T16" s="49" t="s">
        <v>763</v>
      </c>
    </row>
    <row r="17" spans="1:20" ht="13.5">
      <c r="A17" s="211" t="s">
        <v>768</v>
      </c>
      <c r="B17" s="68" t="s">
        <v>1361</v>
      </c>
      <c r="C17" s="213">
        <v>1</v>
      </c>
      <c r="D17" s="214" t="s">
        <v>803</v>
      </c>
      <c r="E17" s="213">
        <v>8</v>
      </c>
      <c r="F17" s="68" t="s">
        <v>1368</v>
      </c>
      <c r="G17" s="45"/>
      <c r="H17" s="211" t="s">
        <v>768</v>
      </c>
      <c r="I17" s="68" t="s">
        <v>1849</v>
      </c>
      <c r="J17" s="213">
        <v>2</v>
      </c>
      <c r="K17" s="214" t="s">
        <v>803</v>
      </c>
      <c r="L17" s="213">
        <v>8</v>
      </c>
      <c r="M17" s="68" t="s">
        <v>1370</v>
      </c>
      <c r="N17" s="45"/>
      <c r="O17" s="211" t="s">
        <v>768</v>
      </c>
      <c r="P17" s="68" t="s">
        <v>1644</v>
      </c>
      <c r="Q17" s="213">
        <v>8</v>
      </c>
      <c r="R17" s="214" t="s">
        <v>803</v>
      </c>
      <c r="S17" s="213">
        <v>2</v>
      </c>
      <c r="T17" s="68" t="s">
        <v>1752</v>
      </c>
    </row>
    <row r="18" spans="1:20" ht="13.5">
      <c r="A18" s="211"/>
      <c r="B18" s="68" t="s">
        <v>1362</v>
      </c>
      <c r="C18" s="213"/>
      <c r="D18" s="213"/>
      <c r="E18" s="213"/>
      <c r="F18" s="68" t="s">
        <v>1369</v>
      </c>
      <c r="G18" s="45"/>
      <c r="H18" s="211"/>
      <c r="I18" s="68" t="s">
        <v>1850</v>
      </c>
      <c r="J18" s="213"/>
      <c r="K18" s="213"/>
      <c r="L18" s="213"/>
      <c r="M18" s="68" t="s">
        <v>1371</v>
      </c>
      <c r="N18" s="45"/>
      <c r="O18" s="211"/>
      <c r="P18" s="68" t="s">
        <v>1648</v>
      </c>
      <c r="Q18" s="213"/>
      <c r="R18" s="213"/>
      <c r="S18" s="213"/>
      <c r="T18" s="68" t="s">
        <v>1361</v>
      </c>
    </row>
    <row r="19" spans="1:20" ht="13.5">
      <c r="A19" s="211" t="s">
        <v>769</v>
      </c>
      <c r="B19" s="68" t="s">
        <v>1363</v>
      </c>
      <c r="C19" s="213">
        <v>3</v>
      </c>
      <c r="D19" s="214" t="s">
        <v>805</v>
      </c>
      <c r="E19" s="213">
        <v>8</v>
      </c>
      <c r="F19" s="68" t="s">
        <v>1370</v>
      </c>
      <c r="G19" s="45"/>
      <c r="H19" s="211" t="s">
        <v>769</v>
      </c>
      <c r="I19" s="68" t="s">
        <v>1851</v>
      </c>
      <c r="J19" s="213">
        <v>2</v>
      </c>
      <c r="K19" s="214" t="s">
        <v>805</v>
      </c>
      <c r="L19" s="213">
        <v>8</v>
      </c>
      <c r="M19" s="68" t="s">
        <v>1846</v>
      </c>
      <c r="N19" s="45"/>
      <c r="O19" s="211" t="s">
        <v>769</v>
      </c>
      <c r="P19" s="68" t="s">
        <v>1645</v>
      </c>
      <c r="Q19" s="213">
        <v>3</v>
      </c>
      <c r="R19" s="214" t="s">
        <v>805</v>
      </c>
      <c r="S19" s="213">
        <v>8</v>
      </c>
      <c r="T19" s="68" t="s">
        <v>1366</v>
      </c>
    </row>
    <row r="20" spans="1:22" ht="13.5">
      <c r="A20" s="211"/>
      <c r="B20" s="68" t="s">
        <v>1364</v>
      </c>
      <c r="C20" s="213"/>
      <c r="D20" s="213"/>
      <c r="E20" s="213"/>
      <c r="F20" s="68" t="s">
        <v>1371</v>
      </c>
      <c r="G20" s="45"/>
      <c r="H20" s="211"/>
      <c r="I20" s="68" t="s">
        <v>1852</v>
      </c>
      <c r="J20" s="213"/>
      <c r="K20" s="213"/>
      <c r="L20" s="213"/>
      <c r="M20" s="68" t="s">
        <v>1847</v>
      </c>
      <c r="N20" s="45"/>
      <c r="O20" s="211"/>
      <c r="P20" s="68" t="s">
        <v>2015</v>
      </c>
      <c r="Q20" s="213"/>
      <c r="R20" s="213"/>
      <c r="S20" s="213"/>
      <c r="T20" s="68" t="s">
        <v>1363</v>
      </c>
      <c r="V20" s="71"/>
    </row>
    <row r="21" spans="1:20" ht="13.5">
      <c r="A21" s="47" t="s">
        <v>765</v>
      </c>
      <c r="B21" s="68" t="s">
        <v>1365</v>
      </c>
      <c r="C21" s="43">
        <v>8</v>
      </c>
      <c r="D21" s="61" t="s">
        <v>808</v>
      </c>
      <c r="E21" s="43">
        <v>0</v>
      </c>
      <c r="F21" s="68" t="s">
        <v>1372</v>
      </c>
      <c r="G21" s="45"/>
      <c r="H21" s="47" t="s">
        <v>765</v>
      </c>
      <c r="I21" s="68" t="s">
        <v>1851</v>
      </c>
      <c r="J21" s="43">
        <v>1</v>
      </c>
      <c r="K21" s="61" t="s">
        <v>808</v>
      </c>
      <c r="L21" s="43">
        <v>8</v>
      </c>
      <c r="M21" s="68" t="s">
        <v>1372</v>
      </c>
      <c r="N21" s="45"/>
      <c r="O21" s="47" t="s">
        <v>765</v>
      </c>
      <c r="P21" s="68" t="s">
        <v>1643</v>
      </c>
      <c r="Q21" s="43">
        <v>8</v>
      </c>
      <c r="R21" s="61" t="s">
        <v>808</v>
      </c>
      <c r="S21" s="43">
        <v>3</v>
      </c>
      <c r="T21" s="68" t="s">
        <v>1366</v>
      </c>
    </row>
    <row r="22" spans="1:20" ht="13.5">
      <c r="A22" s="47" t="s">
        <v>766</v>
      </c>
      <c r="B22" s="68" t="s">
        <v>1366</v>
      </c>
      <c r="C22" s="43">
        <v>1</v>
      </c>
      <c r="D22" s="61" t="s">
        <v>804</v>
      </c>
      <c r="E22" s="43">
        <v>8</v>
      </c>
      <c r="F22" s="68" t="s">
        <v>1368</v>
      </c>
      <c r="G22" s="45"/>
      <c r="H22" s="47" t="s">
        <v>766</v>
      </c>
      <c r="I22" s="68" t="s">
        <v>1853</v>
      </c>
      <c r="J22" s="43">
        <v>2</v>
      </c>
      <c r="K22" s="61" t="s">
        <v>804</v>
      </c>
      <c r="L22" s="43">
        <v>8</v>
      </c>
      <c r="M22" s="68" t="s">
        <v>1848</v>
      </c>
      <c r="N22" s="45"/>
      <c r="O22" s="47" t="s">
        <v>766</v>
      </c>
      <c r="P22" s="68" t="s">
        <v>2016</v>
      </c>
      <c r="Q22" s="43">
        <v>4</v>
      </c>
      <c r="R22" s="61" t="s">
        <v>804</v>
      </c>
      <c r="S22" s="43">
        <v>8</v>
      </c>
      <c r="T22" s="68" t="s">
        <v>1363</v>
      </c>
    </row>
    <row r="23" spans="1:20" ht="13.5">
      <c r="A23" s="47" t="s">
        <v>767</v>
      </c>
      <c r="B23" s="68" t="s">
        <v>1367</v>
      </c>
      <c r="C23" s="43">
        <v>3</v>
      </c>
      <c r="D23" s="61" t="s">
        <v>811</v>
      </c>
      <c r="E23" s="43">
        <v>8</v>
      </c>
      <c r="F23" s="68" t="s">
        <v>1373</v>
      </c>
      <c r="G23" s="45"/>
      <c r="H23" s="47" t="s">
        <v>767</v>
      </c>
      <c r="I23" s="68" t="s">
        <v>1854</v>
      </c>
      <c r="J23" s="43">
        <v>0</v>
      </c>
      <c r="K23" s="61" t="s">
        <v>811</v>
      </c>
      <c r="L23" s="43">
        <v>8</v>
      </c>
      <c r="M23" s="68" t="s">
        <v>1373</v>
      </c>
      <c r="N23" s="45"/>
      <c r="O23" s="47" t="s">
        <v>767</v>
      </c>
      <c r="P23" s="68" t="s">
        <v>1647</v>
      </c>
      <c r="Q23" s="43">
        <v>8</v>
      </c>
      <c r="R23" s="61" t="s">
        <v>811</v>
      </c>
      <c r="S23" s="43">
        <v>6</v>
      </c>
      <c r="T23" s="68" t="s">
        <v>1367</v>
      </c>
    </row>
    <row r="24" spans="1:20" ht="13.5">
      <c r="A24" s="52"/>
      <c r="B24" s="52"/>
      <c r="C24" s="52">
        <f>SUM(C17:C23)</f>
        <v>16</v>
      </c>
      <c r="D24" s="52"/>
      <c r="E24" s="52">
        <f>SUM(E17:E23)</f>
        <v>32</v>
      </c>
      <c r="F24" s="52"/>
      <c r="G24" s="52"/>
      <c r="H24" s="52"/>
      <c r="I24" s="52"/>
      <c r="J24" s="52">
        <f>SUM(J17:J23)</f>
        <v>7</v>
      </c>
      <c r="K24" s="52"/>
      <c r="L24" s="52">
        <f>SUM(L17:L23)</f>
        <v>40</v>
      </c>
      <c r="M24" s="52"/>
      <c r="N24" s="52"/>
      <c r="O24" s="52"/>
      <c r="P24" s="52"/>
      <c r="Q24" s="52">
        <f>SUM(Q17:Q23)</f>
        <v>31</v>
      </c>
      <c r="R24" s="52"/>
      <c r="S24" s="52">
        <f>SUM(S17:S23)</f>
        <v>27</v>
      </c>
      <c r="T24" s="52"/>
    </row>
    <row r="25" spans="1:20" ht="13.5">
      <c r="A25" s="47" t="s">
        <v>755</v>
      </c>
      <c r="B25" s="67" t="s">
        <v>1838</v>
      </c>
      <c r="C25" s="212" t="s">
        <v>756</v>
      </c>
      <c r="D25" s="212"/>
      <c r="E25" s="212"/>
      <c r="F25" s="67" t="s">
        <v>1839</v>
      </c>
      <c r="G25" s="45"/>
      <c r="H25" s="47" t="s">
        <v>755</v>
      </c>
      <c r="I25" s="67" t="s">
        <v>1864</v>
      </c>
      <c r="J25" s="212" t="s">
        <v>756</v>
      </c>
      <c r="K25" s="212"/>
      <c r="L25" s="212"/>
      <c r="M25" s="67" t="s">
        <v>1360</v>
      </c>
      <c r="N25" s="45"/>
      <c r="O25" s="47" t="s">
        <v>755</v>
      </c>
      <c r="P25" s="67" t="s">
        <v>1995</v>
      </c>
      <c r="Q25" s="212" t="s">
        <v>756</v>
      </c>
      <c r="R25" s="212"/>
      <c r="S25" s="212"/>
      <c r="T25" s="67" t="s">
        <v>1619</v>
      </c>
    </row>
    <row r="26" spans="1:20" ht="13.5">
      <c r="A26" s="49" t="s">
        <v>757</v>
      </c>
      <c r="B26" s="49" t="s">
        <v>758</v>
      </c>
      <c r="C26" s="212" t="s">
        <v>759</v>
      </c>
      <c r="D26" s="212"/>
      <c r="E26" s="212"/>
      <c r="F26" s="49" t="s">
        <v>760</v>
      </c>
      <c r="G26" s="50"/>
      <c r="H26" s="49" t="s">
        <v>757</v>
      </c>
      <c r="I26" s="49" t="s">
        <v>758</v>
      </c>
      <c r="J26" s="212" t="s">
        <v>759</v>
      </c>
      <c r="K26" s="212"/>
      <c r="L26" s="212"/>
      <c r="M26" s="49" t="s">
        <v>760</v>
      </c>
      <c r="N26" s="50"/>
      <c r="O26" s="49" t="s">
        <v>757</v>
      </c>
      <c r="P26" s="49" t="s">
        <v>758</v>
      </c>
      <c r="Q26" s="212" t="s">
        <v>759</v>
      </c>
      <c r="R26" s="212"/>
      <c r="S26" s="212"/>
      <c r="T26" s="49" t="s">
        <v>760</v>
      </c>
    </row>
    <row r="27" spans="1:20" ht="13.5">
      <c r="A27" s="46">
        <v>4</v>
      </c>
      <c r="B27" s="62" t="str">
        <f>W3</f>
        <v>伊豆テニスフォーラムＢ</v>
      </c>
      <c r="C27" s="42">
        <v>5</v>
      </c>
      <c r="D27" s="43" t="s">
        <v>761</v>
      </c>
      <c r="E27" s="42">
        <v>0</v>
      </c>
      <c r="F27" s="63" t="str">
        <f>W1</f>
        <v>ＳＭＴＣ-Ｄ</v>
      </c>
      <c r="G27" s="45"/>
      <c r="H27" s="46">
        <v>4</v>
      </c>
      <c r="I27" s="64" t="str">
        <f>W4</f>
        <v>丹那テニスクラブＢ</v>
      </c>
      <c r="J27" s="42">
        <v>5</v>
      </c>
      <c r="K27" s="43" t="s">
        <v>761</v>
      </c>
      <c r="L27" s="42">
        <v>0</v>
      </c>
      <c r="M27" s="63" t="str">
        <f>W2</f>
        <v>特種製紙株式会社</v>
      </c>
      <c r="N27" s="45"/>
      <c r="O27" s="46">
        <v>5</v>
      </c>
      <c r="P27" s="64" t="str">
        <f>W1</f>
        <v>ＳＭＴＣ-Ｄ</v>
      </c>
      <c r="Q27" s="42">
        <v>5</v>
      </c>
      <c r="R27" s="43" t="s">
        <v>761</v>
      </c>
      <c r="S27" s="42">
        <v>0</v>
      </c>
      <c r="T27" s="63" t="str">
        <f>W2</f>
        <v>特種製紙株式会社</v>
      </c>
    </row>
    <row r="28" spans="1:20" ht="13.5">
      <c r="A28" s="51" t="s">
        <v>762</v>
      </c>
      <c r="B28" s="49" t="s">
        <v>763</v>
      </c>
      <c r="C28" s="212" t="s">
        <v>764</v>
      </c>
      <c r="D28" s="212"/>
      <c r="E28" s="212"/>
      <c r="F28" s="49" t="s">
        <v>763</v>
      </c>
      <c r="G28" s="50"/>
      <c r="H28" s="51" t="s">
        <v>762</v>
      </c>
      <c r="I28" s="49" t="s">
        <v>763</v>
      </c>
      <c r="J28" s="212" t="s">
        <v>764</v>
      </c>
      <c r="K28" s="212"/>
      <c r="L28" s="212"/>
      <c r="M28" s="49" t="s">
        <v>763</v>
      </c>
      <c r="N28" s="50"/>
      <c r="O28" s="51" t="s">
        <v>762</v>
      </c>
      <c r="P28" s="49" t="s">
        <v>763</v>
      </c>
      <c r="Q28" s="212" t="s">
        <v>764</v>
      </c>
      <c r="R28" s="212"/>
      <c r="S28" s="212"/>
      <c r="T28" s="49" t="s">
        <v>763</v>
      </c>
    </row>
    <row r="29" spans="1:20" ht="13.5">
      <c r="A29" s="211" t="s">
        <v>768</v>
      </c>
      <c r="B29" s="68" t="s">
        <v>1368</v>
      </c>
      <c r="C29" s="213">
        <v>8</v>
      </c>
      <c r="D29" s="214" t="s">
        <v>803</v>
      </c>
      <c r="E29" s="213">
        <v>3</v>
      </c>
      <c r="F29" s="68" t="s">
        <v>1639</v>
      </c>
      <c r="G29" s="45"/>
      <c r="H29" s="211" t="s">
        <v>768</v>
      </c>
      <c r="I29" s="68" t="s">
        <v>1366</v>
      </c>
      <c r="J29" s="213">
        <v>8</v>
      </c>
      <c r="K29" s="214" t="s">
        <v>803</v>
      </c>
      <c r="L29" s="213">
        <v>0</v>
      </c>
      <c r="M29" s="68" t="s">
        <v>1865</v>
      </c>
      <c r="N29" s="45"/>
      <c r="O29" s="211" t="s">
        <v>768</v>
      </c>
      <c r="P29" s="68" t="s">
        <v>1641</v>
      </c>
      <c r="Q29" s="213">
        <v>8</v>
      </c>
      <c r="R29" s="214" t="s">
        <v>803</v>
      </c>
      <c r="S29" s="213">
        <v>2</v>
      </c>
      <c r="T29" s="68" t="s">
        <v>1851</v>
      </c>
    </row>
    <row r="30" spans="1:20" ht="13.5">
      <c r="A30" s="211"/>
      <c r="B30" s="68" t="s">
        <v>1369</v>
      </c>
      <c r="C30" s="213"/>
      <c r="D30" s="213"/>
      <c r="E30" s="213"/>
      <c r="F30" s="68" t="s">
        <v>1840</v>
      </c>
      <c r="G30" s="45"/>
      <c r="H30" s="211"/>
      <c r="I30" s="68" t="s">
        <v>1364</v>
      </c>
      <c r="J30" s="213"/>
      <c r="K30" s="213"/>
      <c r="L30" s="213"/>
      <c r="M30" s="68" t="s">
        <v>1866</v>
      </c>
      <c r="N30" s="45"/>
      <c r="O30" s="211"/>
      <c r="P30" s="68" t="s">
        <v>1754</v>
      </c>
      <c r="Q30" s="213"/>
      <c r="R30" s="213"/>
      <c r="S30" s="213"/>
      <c r="T30" s="68" t="s">
        <v>1852</v>
      </c>
    </row>
    <row r="31" spans="1:20" ht="13.5">
      <c r="A31" s="211" t="s">
        <v>769</v>
      </c>
      <c r="B31" s="68" t="s">
        <v>1370</v>
      </c>
      <c r="C31" s="213">
        <v>8</v>
      </c>
      <c r="D31" s="214" t="s">
        <v>805</v>
      </c>
      <c r="E31" s="213">
        <v>1</v>
      </c>
      <c r="F31" s="68" t="s">
        <v>1641</v>
      </c>
      <c r="G31" s="45"/>
      <c r="H31" s="211" t="s">
        <v>769</v>
      </c>
      <c r="I31" s="68" t="s">
        <v>1752</v>
      </c>
      <c r="J31" s="213">
        <v>8</v>
      </c>
      <c r="K31" s="214" t="s">
        <v>805</v>
      </c>
      <c r="L31" s="213">
        <v>2</v>
      </c>
      <c r="M31" s="68" t="s">
        <v>1853</v>
      </c>
      <c r="N31" s="45"/>
      <c r="O31" s="211" t="s">
        <v>769</v>
      </c>
      <c r="P31" s="68" t="s">
        <v>1639</v>
      </c>
      <c r="Q31" s="213">
        <v>8</v>
      </c>
      <c r="R31" s="214" t="s">
        <v>805</v>
      </c>
      <c r="S31" s="213">
        <v>0</v>
      </c>
      <c r="T31" s="68" t="s">
        <v>1849</v>
      </c>
    </row>
    <row r="32" spans="1:20" ht="13.5">
      <c r="A32" s="211"/>
      <c r="B32" s="68" t="s">
        <v>1371</v>
      </c>
      <c r="C32" s="213"/>
      <c r="D32" s="213"/>
      <c r="E32" s="213"/>
      <c r="F32" s="68" t="s">
        <v>1754</v>
      </c>
      <c r="G32" s="45"/>
      <c r="H32" s="211"/>
      <c r="I32" s="68" t="s">
        <v>1361</v>
      </c>
      <c r="J32" s="213"/>
      <c r="K32" s="213"/>
      <c r="L32" s="213"/>
      <c r="M32" s="68" t="s">
        <v>1852</v>
      </c>
      <c r="N32" s="45"/>
      <c r="O32" s="211"/>
      <c r="P32" s="68" t="s">
        <v>1753</v>
      </c>
      <c r="Q32" s="213"/>
      <c r="R32" s="213"/>
      <c r="S32" s="213"/>
      <c r="T32" s="68" t="s">
        <v>1854</v>
      </c>
    </row>
    <row r="33" spans="1:20" ht="13.5">
      <c r="A33" s="47" t="s">
        <v>765</v>
      </c>
      <c r="B33" s="68" t="s">
        <v>1369</v>
      </c>
      <c r="C33" s="43">
        <v>8</v>
      </c>
      <c r="D33" s="61" t="s">
        <v>808</v>
      </c>
      <c r="E33" s="43">
        <v>5</v>
      </c>
      <c r="F33" s="68" t="s">
        <v>1840</v>
      </c>
      <c r="G33" s="45"/>
      <c r="H33" s="47" t="s">
        <v>765</v>
      </c>
      <c r="I33" s="68" t="s">
        <v>1366</v>
      </c>
      <c r="J33" s="43">
        <v>8</v>
      </c>
      <c r="K33" s="61" t="s">
        <v>808</v>
      </c>
      <c r="L33" s="43">
        <v>0</v>
      </c>
      <c r="M33" s="68" t="s">
        <v>1851</v>
      </c>
      <c r="N33" s="45"/>
      <c r="O33" s="47" t="s">
        <v>765</v>
      </c>
      <c r="P33" s="68" t="s">
        <v>1641</v>
      </c>
      <c r="Q33" s="43">
        <v>8</v>
      </c>
      <c r="R33" s="61" t="s">
        <v>808</v>
      </c>
      <c r="S33" s="43">
        <v>1</v>
      </c>
      <c r="T33" s="68" t="s">
        <v>1851</v>
      </c>
    </row>
    <row r="34" spans="1:20" ht="13.5">
      <c r="A34" s="47" t="s">
        <v>766</v>
      </c>
      <c r="B34" s="68" t="s">
        <v>1368</v>
      </c>
      <c r="C34" s="43">
        <v>8</v>
      </c>
      <c r="D34" s="61" t="s">
        <v>804</v>
      </c>
      <c r="E34" s="43">
        <v>0</v>
      </c>
      <c r="F34" s="68" t="s">
        <v>1639</v>
      </c>
      <c r="G34" s="45"/>
      <c r="H34" s="47" t="s">
        <v>766</v>
      </c>
      <c r="I34" s="68" t="s">
        <v>1363</v>
      </c>
      <c r="J34" s="43">
        <v>8</v>
      </c>
      <c r="K34" s="61" t="s">
        <v>804</v>
      </c>
      <c r="L34" s="43">
        <v>2</v>
      </c>
      <c r="M34" s="68" t="s">
        <v>1853</v>
      </c>
      <c r="N34" s="45"/>
      <c r="O34" s="47" t="s">
        <v>766</v>
      </c>
      <c r="P34" s="68" t="s">
        <v>1754</v>
      </c>
      <c r="Q34" s="43">
        <v>8</v>
      </c>
      <c r="R34" s="61" t="s">
        <v>804</v>
      </c>
      <c r="S34" s="43">
        <v>3</v>
      </c>
      <c r="T34" s="68" t="s">
        <v>1852</v>
      </c>
    </row>
    <row r="35" spans="1:20" ht="13.5">
      <c r="A35" s="47" t="s">
        <v>767</v>
      </c>
      <c r="B35" s="68" t="s">
        <v>1373</v>
      </c>
      <c r="C35" s="43">
        <v>8</v>
      </c>
      <c r="D35" s="61" t="s">
        <v>811</v>
      </c>
      <c r="E35" s="43">
        <v>1</v>
      </c>
      <c r="F35" s="68" t="s">
        <v>1753</v>
      </c>
      <c r="G35" s="45"/>
      <c r="H35" s="47" t="s">
        <v>767</v>
      </c>
      <c r="I35" s="68" t="s">
        <v>1367</v>
      </c>
      <c r="J35" s="43">
        <v>8</v>
      </c>
      <c r="K35" s="61" t="s">
        <v>811</v>
      </c>
      <c r="L35" s="43">
        <v>2</v>
      </c>
      <c r="M35" s="68" t="s">
        <v>1854</v>
      </c>
      <c r="N35" s="45"/>
      <c r="O35" s="47" t="s">
        <v>767</v>
      </c>
      <c r="P35" s="68" t="s">
        <v>1753</v>
      </c>
      <c r="Q35" s="43">
        <v>8</v>
      </c>
      <c r="R35" s="61" t="s">
        <v>811</v>
      </c>
      <c r="S35" s="43">
        <v>1</v>
      </c>
      <c r="T35" s="68" t="s">
        <v>1854</v>
      </c>
    </row>
    <row r="36" spans="1:20" ht="13.5">
      <c r="A36" s="52"/>
      <c r="B36" s="52"/>
      <c r="C36" s="52">
        <f>SUM(C29:C35)</f>
        <v>40</v>
      </c>
      <c r="D36" s="52"/>
      <c r="E36" s="52">
        <f>SUM(E29:E35)</f>
        <v>10</v>
      </c>
      <c r="F36" s="52"/>
      <c r="G36" s="52"/>
      <c r="H36" s="52"/>
      <c r="I36" s="52"/>
      <c r="J36" s="52">
        <f>SUM(J29:J35)</f>
        <v>40</v>
      </c>
      <c r="K36" s="52"/>
      <c r="L36" s="52">
        <f>SUM(L29:L35)</f>
        <v>6</v>
      </c>
      <c r="M36" s="52"/>
      <c r="N36" s="52"/>
      <c r="O36" s="52"/>
      <c r="P36" s="52"/>
      <c r="Q36" s="52">
        <f>SUM(Q29:Q35)</f>
        <v>40</v>
      </c>
      <c r="R36" s="52"/>
      <c r="S36" s="52">
        <f>SUM(S29:S35)</f>
        <v>7</v>
      </c>
      <c r="T36" s="52"/>
    </row>
    <row r="37" spans="1:20" ht="13.5">
      <c r="A37" s="47" t="s">
        <v>755</v>
      </c>
      <c r="B37" s="67" t="s">
        <v>1675</v>
      </c>
      <c r="C37" s="212" t="s">
        <v>756</v>
      </c>
      <c r="D37" s="212"/>
      <c r="E37" s="212"/>
      <c r="F37" s="67" t="s">
        <v>1676</v>
      </c>
      <c r="G37" s="45"/>
      <c r="H37" s="53"/>
      <c r="I37" s="74"/>
      <c r="J37" s="53"/>
      <c r="K37" s="53"/>
      <c r="L37" s="53"/>
      <c r="M37" s="74"/>
      <c r="N37" s="45"/>
      <c r="O37" s="53"/>
      <c r="P37" s="74"/>
      <c r="Q37" s="53"/>
      <c r="R37" s="53"/>
      <c r="S37" s="53"/>
      <c r="T37" s="74"/>
    </row>
    <row r="38" spans="1:20" ht="13.5">
      <c r="A38" s="49" t="s">
        <v>757</v>
      </c>
      <c r="B38" s="49" t="s">
        <v>758</v>
      </c>
      <c r="C38" s="212" t="s">
        <v>759</v>
      </c>
      <c r="D38" s="212"/>
      <c r="E38" s="212"/>
      <c r="F38" s="49" t="s">
        <v>760</v>
      </c>
      <c r="G38" s="50"/>
      <c r="H38" s="53"/>
      <c r="I38" s="53"/>
      <c r="J38" s="53"/>
      <c r="K38" s="53"/>
      <c r="L38" s="53"/>
      <c r="M38" s="53"/>
      <c r="N38" s="50"/>
      <c r="O38" s="53"/>
      <c r="P38" s="53"/>
      <c r="Q38" s="53"/>
      <c r="R38" s="53"/>
      <c r="S38" s="53"/>
      <c r="T38" s="53"/>
    </row>
    <row r="39" spans="1:20" ht="13.5">
      <c r="A39" s="46">
        <v>5</v>
      </c>
      <c r="B39" s="62" t="str">
        <f>W3</f>
        <v>伊豆テニスフォーラムＢ</v>
      </c>
      <c r="C39" s="36">
        <v>4</v>
      </c>
      <c r="D39" s="43" t="s">
        <v>761</v>
      </c>
      <c r="E39" s="36">
        <v>1</v>
      </c>
      <c r="F39" s="63" t="str">
        <f>W5</f>
        <v>清水町ローンテニスクラブＣ</v>
      </c>
      <c r="G39" s="45"/>
      <c r="H39" s="53"/>
      <c r="I39" s="74"/>
      <c r="J39" s="74"/>
      <c r="K39" s="75"/>
      <c r="L39" s="74"/>
      <c r="M39" s="74"/>
      <c r="N39" s="45"/>
      <c r="O39" s="53"/>
      <c r="P39" s="74"/>
      <c r="Q39" s="74"/>
      <c r="R39" s="53"/>
      <c r="S39" s="74"/>
      <c r="T39" s="74"/>
    </row>
    <row r="40" spans="1:20" ht="13.5">
      <c r="A40" s="51" t="s">
        <v>762</v>
      </c>
      <c r="B40" s="49" t="s">
        <v>763</v>
      </c>
      <c r="C40" s="212" t="s">
        <v>764</v>
      </c>
      <c r="D40" s="212"/>
      <c r="E40" s="212"/>
      <c r="F40" s="49" t="s">
        <v>763</v>
      </c>
      <c r="G40" s="50"/>
      <c r="H40" s="53"/>
      <c r="I40" s="74"/>
      <c r="J40" s="53"/>
      <c r="K40" s="53"/>
      <c r="L40" s="53"/>
      <c r="M40" s="53"/>
      <c r="N40" s="50"/>
      <c r="O40" s="53"/>
      <c r="P40" s="53"/>
      <c r="Q40" s="53"/>
      <c r="R40" s="53"/>
      <c r="S40" s="53"/>
      <c r="T40" s="53"/>
    </row>
    <row r="41" spans="1:20" ht="13.5">
      <c r="A41" s="211" t="s">
        <v>768</v>
      </c>
      <c r="B41" s="68" t="s">
        <v>1368</v>
      </c>
      <c r="C41" s="213">
        <v>8</v>
      </c>
      <c r="D41" s="214" t="s">
        <v>803</v>
      </c>
      <c r="E41" s="213">
        <v>1</v>
      </c>
      <c r="F41" s="68" t="s">
        <v>1645</v>
      </c>
      <c r="G41" s="45"/>
      <c r="H41" s="53"/>
      <c r="I41" s="74"/>
      <c r="J41" s="53"/>
      <c r="K41" s="53"/>
      <c r="L41" s="53"/>
      <c r="M41" s="74"/>
      <c r="N41" s="45"/>
      <c r="O41" s="53"/>
      <c r="P41" s="74"/>
      <c r="Q41" s="53"/>
      <c r="R41" s="53"/>
      <c r="S41" s="53"/>
      <c r="T41" s="74"/>
    </row>
    <row r="42" spans="1:20" ht="13.5">
      <c r="A42" s="211"/>
      <c r="B42" s="68" t="s">
        <v>1369</v>
      </c>
      <c r="C42" s="213"/>
      <c r="D42" s="213"/>
      <c r="E42" s="213"/>
      <c r="F42" s="68" t="s">
        <v>1646</v>
      </c>
      <c r="G42" s="45"/>
      <c r="H42" s="53"/>
      <c r="I42" s="74"/>
      <c r="J42" s="53"/>
      <c r="K42" s="53"/>
      <c r="L42" s="53"/>
      <c r="M42" s="74"/>
      <c r="N42" s="45"/>
      <c r="O42" s="53"/>
      <c r="P42" s="74"/>
      <c r="Q42" s="53"/>
      <c r="R42" s="53"/>
      <c r="S42" s="53"/>
      <c r="T42" s="74"/>
    </row>
    <row r="43" spans="1:20" ht="13.5">
      <c r="A43" s="211" t="s">
        <v>769</v>
      </c>
      <c r="B43" s="68" t="s">
        <v>1370</v>
      </c>
      <c r="C43" s="213">
        <v>8</v>
      </c>
      <c r="D43" s="214" t="s">
        <v>805</v>
      </c>
      <c r="E43" s="213">
        <v>2</v>
      </c>
      <c r="F43" s="68" t="s">
        <v>1643</v>
      </c>
      <c r="G43" s="45"/>
      <c r="H43" s="53"/>
      <c r="I43" s="74"/>
      <c r="J43" s="53"/>
      <c r="K43" s="53"/>
      <c r="L43" s="53"/>
      <c r="M43" s="74"/>
      <c r="N43" s="45"/>
      <c r="O43" s="53"/>
      <c r="P43" s="74"/>
      <c r="Q43" s="53"/>
      <c r="R43" s="53"/>
      <c r="S43" s="53"/>
      <c r="T43" s="74"/>
    </row>
    <row r="44" spans="1:20" ht="13.5">
      <c r="A44" s="211"/>
      <c r="B44" s="68" t="s">
        <v>1371</v>
      </c>
      <c r="C44" s="213"/>
      <c r="D44" s="213"/>
      <c r="E44" s="213"/>
      <c r="F44" s="68" t="s">
        <v>1647</v>
      </c>
      <c r="G44" s="45"/>
      <c r="H44" s="53"/>
      <c r="I44" s="74"/>
      <c r="J44" s="53"/>
      <c r="K44" s="53"/>
      <c r="L44" s="53"/>
      <c r="M44" s="74"/>
      <c r="N44" s="45"/>
      <c r="O44" s="53"/>
      <c r="P44" s="74"/>
      <c r="Q44" s="53"/>
      <c r="R44" s="53"/>
      <c r="S44" s="53"/>
      <c r="T44" s="74"/>
    </row>
    <row r="45" spans="1:20" ht="13.5">
      <c r="A45" s="47" t="s">
        <v>765</v>
      </c>
      <c r="B45" s="68" t="s">
        <v>1368</v>
      </c>
      <c r="C45" s="43">
        <v>8</v>
      </c>
      <c r="D45" s="61" t="s">
        <v>808</v>
      </c>
      <c r="E45" s="43">
        <v>1</v>
      </c>
      <c r="F45" s="68" t="s">
        <v>1677</v>
      </c>
      <c r="G45" s="45"/>
      <c r="H45" s="53"/>
      <c r="I45" s="74"/>
      <c r="J45" s="53"/>
      <c r="K45" s="53"/>
      <c r="L45" s="53"/>
      <c r="M45" s="74"/>
      <c r="N45" s="45"/>
      <c r="O45" s="53"/>
      <c r="P45" s="74"/>
      <c r="Q45" s="53"/>
      <c r="R45" s="53"/>
      <c r="S45" s="53"/>
      <c r="T45" s="74"/>
    </row>
    <row r="46" spans="1:20" ht="13.5">
      <c r="A46" s="47" t="s">
        <v>766</v>
      </c>
      <c r="B46" s="68" t="s">
        <v>1678</v>
      </c>
      <c r="C46" s="43">
        <v>2</v>
      </c>
      <c r="D46" s="61" t="s">
        <v>804</v>
      </c>
      <c r="E46" s="43">
        <v>8</v>
      </c>
      <c r="F46" s="68" t="s">
        <v>1643</v>
      </c>
      <c r="G46" s="45"/>
      <c r="H46" s="53"/>
      <c r="I46" s="74"/>
      <c r="J46" s="53"/>
      <c r="K46" s="53"/>
      <c r="L46" s="53"/>
      <c r="M46" s="74"/>
      <c r="N46" s="45"/>
      <c r="O46" s="53"/>
      <c r="P46" s="74"/>
      <c r="Q46" s="53"/>
      <c r="R46" s="53"/>
      <c r="S46" s="53"/>
      <c r="T46" s="74"/>
    </row>
    <row r="47" spans="1:20" ht="13.5">
      <c r="A47" s="47" t="s">
        <v>767</v>
      </c>
      <c r="B47" s="68" t="s">
        <v>1646</v>
      </c>
      <c r="C47" s="43">
        <v>8</v>
      </c>
      <c r="D47" s="61" t="s">
        <v>811</v>
      </c>
      <c r="E47" s="43">
        <v>2</v>
      </c>
      <c r="F47" s="68" t="s">
        <v>1648</v>
      </c>
      <c r="G47" s="45"/>
      <c r="H47" s="53"/>
      <c r="I47" s="74"/>
      <c r="J47" s="53"/>
      <c r="K47" s="53"/>
      <c r="L47" s="53"/>
      <c r="M47" s="74"/>
      <c r="N47" s="45"/>
      <c r="O47" s="53"/>
      <c r="P47" s="74"/>
      <c r="Q47" s="53"/>
      <c r="R47" s="53"/>
      <c r="S47" s="53"/>
      <c r="T47" s="74"/>
    </row>
    <row r="48" spans="1:20" ht="13.5">
      <c r="A48" s="52"/>
      <c r="B48" s="52"/>
      <c r="C48" s="52">
        <f>SUM(C41:C47)</f>
        <v>34</v>
      </c>
      <c r="D48" s="52"/>
      <c r="E48" s="52">
        <f>SUM(E41:E47)</f>
        <v>14</v>
      </c>
      <c r="F48" s="52"/>
      <c r="G48" s="52"/>
      <c r="H48" s="55"/>
      <c r="I48" s="55"/>
      <c r="J48" s="55"/>
      <c r="K48" s="55"/>
      <c r="L48" s="55"/>
      <c r="M48" s="55"/>
      <c r="N48" s="52"/>
      <c r="O48" s="55"/>
      <c r="P48" s="55"/>
      <c r="Q48" s="55"/>
      <c r="R48" s="55"/>
      <c r="S48" s="55"/>
      <c r="T48" s="55"/>
    </row>
  </sheetData>
  <sheetProtection/>
  <mergeCells count="110">
    <mergeCell ref="A43:A44"/>
    <mergeCell ref="C43:C44"/>
    <mergeCell ref="S31:S32"/>
    <mergeCell ref="C37:E37"/>
    <mergeCell ref="C38:E38"/>
    <mergeCell ref="D43:D44"/>
    <mergeCell ref="E43:E44"/>
    <mergeCell ref="A31:A32"/>
    <mergeCell ref="C31:C32"/>
    <mergeCell ref="D31:D32"/>
    <mergeCell ref="A41:A42"/>
    <mergeCell ref="C41:C42"/>
    <mergeCell ref="C40:E40"/>
    <mergeCell ref="D41:D42"/>
    <mergeCell ref="E41:E42"/>
    <mergeCell ref="Q31:Q32"/>
    <mergeCell ref="R31:R32"/>
    <mergeCell ref="E31:E32"/>
    <mergeCell ref="O31:O32"/>
    <mergeCell ref="C28:E28"/>
    <mergeCell ref="J28:L28"/>
    <mergeCell ref="J31:J32"/>
    <mergeCell ref="K31:K32"/>
    <mergeCell ref="H31:H32"/>
    <mergeCell ref="L31:L32"/>
    <mergeCell ref="Q28:S28"/>
    <mergeCell ref="C26:E26"/>
    <mergeCell ref="J26:L26"/>
    <mergeCell ref="Q26:S26"/>
    <mergeCell ref="H29:H30"/>
    <mergeCell ref="J29:J30"/>
    <mergeCell ref="K29:K30"/>
    <mergeCell ref="R29:R30"/>
    <mergeCell ref="L29:L30"/>
    <mergeCell ref="O29:O30"/>
    <mergeCell ref="Q29:Q30"/>
    <mergeCell ref="K19:K20"/>
    <mergeCell ref="D19:D20"/>
    <mergeCell ref="E19:E20"/>
    <mergeCell ref="A19:A20"/>
    <mergeCell ref="C19:C20"/>
    <mergeCell ref="S29:S30"/>
    <mergeCell ref="A29:A30"/>
    <mergeCell ref="C29:C30"/>
    <mergeCell ref="D29:D30"/>
    <mergeCell ref="E29:E30"/>
    <mergeCell ref="S19:S20"/>
    <mergeCell ref="C25:E25"/>
    <mergeCell ref="J25:L25"/>
    <mergeCell ref="Q25:S25"/>
    <mergeCell ref="L19:L20"/>
    <mergeCell ref="O19:O20"/>
    <mergeCell ref="Q19:Q20"/>
    <mergeCell ref="R19:R20"/>
    <mergeCell ref="H19:H20"/>
    <mergeCell ref="J19:J20"/>
    <mergeCell ref="A17:A18"/>
    <mergeCell ref="C17:C18"/>
    <mergeCell ref="D17:D18"/>
    <mergeCell ref="E17:E18"/>
    <mergeCell ref="R17:R18"/>
    <mergeCell ref="S17:S18"/>
    <mergeCell ref="H17:H18"/>
    <mergeCell ref="J17:J18"/>
    <mergeCell ref="K17:K18"/>
    <mergeCell ref="L17:L18"/>
    <mergeCell ref="O17:O18"/>
    <mergeCell ref="Q17:Q18"/>
    <mergeCell ref="C14:E14"/>
    <mergeCell ref="J14:L14"/>
    <mergeCell ref="Q14:S14"/>
    <mergeCell ref="C16:E16"/>
    <mergeCell ref="J16:L16"/>
    <mergeCell ref="Q16:S16"/>
    <mergeCell ref="C13:E13"/>
    <mergeCell ref="J13:L13"/>
    <mergeCell ref="Q13:S13"/>
    <mergeCell ref="K7:K8"/>
    <mergeCell ref="L7:L8"/>
    <mergeCell ref="O7:O8"/>
    <mergeCell ref="K5:K6"/>
    <mergeCell ref="R7:R8"/>
    <mergeCell ref="S7:S8"/>
    <mergeCell ref="C4:E4"/>
    <mergeCell ref="J4:L4"/>
    <mergeCell ref="Q5:Q6"/>
    <mergeCell ref="Q7:Q8"/>
    <mergeCell ref="Q4:S4"/>
    <mergeCell ref="A7:A8"/>
    <mergeCell ref="C7:C8"/>
    <mergeCell ref="D7:D8"/>
    <mergeCell ref="E7:E8"/>
    <mergeCell ref="H7:H8"/>
    <mergeCell ref="J7:J8"/>
    <mergeCell ref="A5:A6"/>
    <mergeCell ref="C5:C6"/>
    <mergeCell ref="D5:D6"/>
    <mergeCell ref="E5:E6"/>
    <mergeCell ref="R5:R6"/>
    <mergeCell ref="S5:S6"/>
    <mergeCell ref="H5:H6"/>
    <mergeCell ref="L5:L6"/>
    <mergeCell ref="O5:O6"/>
    <mergeCell ref="J5:J6"/>
    <mergeCell ref="C1:E1"/>
    <mergeCell ref="J1:L1"/>
    <mergeCell ref="Q1:S1"/>
    <mergeCell ref="C2:E2"/>
    <mergeCell ref="J2:L2"/>
    <mergeCell ref="Q2:S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</sheetPr>
  <dimension ref="A1:W48"/>
  <sheetViews>
    <sheetView zoomScale="75" zoomScaleNormal="75" zoomScalePageLayoutView="0" workbookViewId="0" topLeftCell="A16">
      <selection activeCell="J28" sqref="J28:L28"/>
    </sheetView>
  </sheetViews>
  <sheetFormatPr defaultColWidth="9.00390625" defaultRowHeight="13.5"/>
  <cols>
    <col min="1" max="1" width="6.75390625" style="48" bestFit="1" customWidth="1"/>
    <col min="2" max="2" width="12.125" style="48" customWidth="1"/>
    <col min="3" max="5" width="3.875" style="48" customWidth="1"/>
    <col min="6" max="6" width="12.25390625" style="48" customWidth="1"/>
    <col min="7" max="7" width="3.25390625" style="48" customWidth="1"/>
    <col min="8" max="8" width="6.75390625" style="48" customWidth="1"/>
    <col min="9" max="9" width="12.125" style="48" customWidth="1"/>
    <col min="10" max="12" width="3.875" style="48" customWidth="1"/>
    <col min="13" max="13" width="11.75390625" style="48" customWidth="1"/>
    <col min="14" max="14" width="3.00390625" style="48" customWidth="1"/>
    <col min="15" max="15" width="6.75390625" style="48" customWidth="1"/>
    <col min="16" max="16" width="12.125" style="48" customWidth="1"/>
    <col min="17" max="19" width="3.875" style="48" customWidth="1"/>
    <col min="20" max="20" width="11.625" style="48" customWidth="1"/>
    <col min="21" max="22" width="9.00390625" style="48" customWidth="1"/>
    <col min="23" max="23" width="21.00390625" style="48" customWidth="1"/>
    <col min="24" max="16384" width="9.00390625" style="48" customWidth="1"/>
  </cols>
  <sheetData>
    <row r="1" spans="1:23" ht="13.5">
      <c r="A1" s="47" t="s">
        <v>755</v>
      </c>
      <c r="B1" s="67" t="s">
        <v>1378</v>
      </c>
      <c r="C1" s="212" t="s">
        <v>756</v>
      </c>
      <c r="D1" s="212"/>
      <c r="E1" s="212"/>
      <c r="F1" s="67" t="s">
        <v>1444</v>
      </c>
      <c r="G1" s="45"/>
      <c r="H1" s="47" t="s">
        <v>755</v>
      </c>
      <c r="I1" s="67" t="s">
        <v>1383</v>
      </c>
      <c r="J1" s="212" t="s">
        <v>756</v>
      </c>
      <c r="K1" s="212"/>
      <c r="L1" s="212"/>
      <c r="M1" s="67" t="s">
        <v>1396</v>
      </c>
      <c r="N1" s="45"/>
      <c r="O1" s="47" t="s">
        <v>755</v>
      </c>
      <c r="P1" s="67" t="s">
        <v>1607</v>
      </c>
      <c r="Q1" s="212" t="s">
        <v>756</v>
      </c>
      <c r="R1" s="212"/>
      <c r="S1" s="212"/>
      <c r="T1" s="67" t="s">
        <v>1613</v>
      </c>
      <c r="W1" s="121" t="str">
        <f>'9thﾘｰｸﾞ戦ﾒﾝﾊﾞｰ'!C86</f>
        <v>トキワクラブ伊豆高原Ｃ</v>
      </c>
    </row>
    <row r="2" spans="1:23" ht="13.5">
      <c r="A2" s="49" t="s">
        <v>757</v>
      </c>
      <c r="B2" s="49" t="s">
        <v>758</v>
      </c>
      <c r="C2" s="212" t="s">
        <v>759</v>
      </c>
      <c r="D2" s="212"/>
      <c r="E2" s="212"/>
      <c r="F2" s="49" t="s">
        <v>760</v>
      </c>
      <c r="G2" s="50"/>
      <c r="H2" s="49" t="s">
        <v>757</v>
      </c>
      <c r="I2" s="49" t="s">
        <v>758</v>
      </c>
      <c r="J2" s="212" t="s">
        <v>759</v>
      </c>
      <c r="K2" s="212"/>
      <c r="L2" s="212"/>
      <c r="M2" s="49" t="s">
        <v>760</v>
      </c>
      <c r="N2" s="50"/>
      <c r="O2" s="49" t="s">
        <v>757</v>
      </c>
      <c r="P2" s="49" t="s">
        <v>758</v>
      </c>
      <c r="Q2" s="212" t="s">
        <v>759</v>
      </c>
      <c r="R2" s="212"/>
      <c r="S2" s="212"/>
      <c r="T2" s="49" t="s">
        <v>760</v>
      </c>
      <c r="W2" s="121" t="str">
        <f>'9thﾘｰｸﾞ戦ﾒﾝﾊﾞｰ'!C87</f>
        <v>チーム・ニケ</v>
      </c>
    </row>
    <row r="3" spans="1:23" ht="13.5">
      <c r="A3" s="46">
        <v>1</v>
      </c>
      <c r="B3" s="62" t="str">
        <f>W1</f>
        <v>トキワクラブ伊豆高原Ｃ</v>
      </c>
      <c r="C3" s="42">
        <v>4</v>
      </c>
      <c r="D3" s="43" t="s">
        <v>761</v>
      </c>
      <c r="E3" s="42">
        <v>1</v>
      </c>
      <c r="F3" s="63" t="str">
        <f>W4</f>
        <v>東京電力沼津支店Ｂ</v>
      </c>
      <c r="G3" s="45"/>
      <c r="H3" s="69">
        <v>1</v>
      </c>
      <c r="I3" s="64" t="str">
        <f>W2</f>
        <v>チーム・ニケ</v>
      </c>
      <c r="J3" s="63">
        <v>3</v>
      </c>
      <c r="K3" s="61" t="s">
        <v>761</v>
      </c>
      <c r="L3" s="63">
        <v>2</v>
      </c>
      <c r="M3" s="61" t="str">
        <f>W5</f>
        <v>協和発酵キリン協睦会Ｂ</v>
      </c>
      <c r="N3" s="45"/>
      <c r="O3" s="46">
        <v>2</v>
      </c>
      <c r="P3" s="62" t="str">
        <f>W5</f>
        <v>協和発酵キリン協睦会Ｂ</v>
      </c>
      <c r="Q3" s="42">
        <v>2</v>
      </c>
      <c r="R3" s="43" t="s">
        <v>761</v>
      </c>
      <c r="S3" s="42">
        <v>3</v>
      </c>
      <c r="T3" s="63" t="str">
        <f>W1</f>
        <v>トキワクラブ伊豆高原Ｃ</v>
      </c>
      <c r="W3" s="121" t="str">
        <f>'9thﾘｰｸﾞ戦ﾒﾝﾊﾞｰ'!C88</f>
        <v>東芝テックＢ</v>
      </c>
    </row>
    <row r="4" spans="1:23" ht="13.5">
      <c r="A4" s="51" t="s">
        <v>762</v>
      </c>
      <c r="B4" s="49" t="s">
        <v>763</v>
      </c>
      <c r="C4" s="212" t="s">
        <v>764</v>
      </c>
      <c r="D4" s="212"/>
      <c r="E4" s="212"/>
      <c r="F4" s="49" t="s">
        <v>763</v>
      </c>
      <c r="G4" s="50"/>
      <c r="H4" s="51" t="s">
        <v>762</v>
      </c>
      <c r="I4" s="49" t="s">
        <v>763</v>
      </c>
      <c r="J4" s="212" t="s">
        <v>764</v>
      </c>
      <c r="K4" s="212"/>
      <c r="L4" s="212"/>
      <c r="M4" s="49" t="s">
        <v>763</v>
      </c>
      <c r="N4" s="50"/>
      <c r="O4" s="51" t="s">
        <v>762</v>
      </c>
      <c r="P4" s="49" t="s">
        <v>763</v>
      </c>
      <c r="Q4" s="212" t="s">
        <v>764</v>
      </c>
      <c r="R4" s="212"/>
      <c r="S4" s="212"/>
      <c r="T4" s="49" t="s">
        <v>763</v>
      </c>
      <c r="W4" s="121" t="str">
        <f>'9thﾘｰｸﾞ戦ﾒﾝﾊﾞｰ'!C89</f>
        <v>東京電力沼津支店Ｂ</v>
      </c>
    </row>
    <row r="5" spans="1:23" ht="13.5">
      <c r="A5" s="211" t="s">
        <v>768</v>
      </c>
      <c r="B5" s="68" t="s">
        <v>1445</v>
      </c>
      <c r="C5" s="213">
        <v>8</v>
      </c>
      <c r="D5" s="214" t="s">
        <v>803</v>
      </c>
      <c r="E5" s="213">
        <v>2</v>
      </c>
      <c r="F5" s="68" t="s">
        <v>1452</v>
      </c>
      <c r="G5" s="45"/>
      <c r="H5" s="211" t="s">
        <v>768</v>
      </c>
      <c r="I5" s="68" t="s">
        <v>1397</v>
      </c>
      <c r="J5" s="213">
        <v>4</v>
      </c>
      <c r="K5" s="214" t="s">
        <v>803</v>
      </c>
      <c r="L5" s="213">
        <v>8</v>
      </c>
      <c r="M5" s="68" t="s">
        <v>1403</v>
      </c>
      <c r="N5" s="45"/>
      <c r="O5" s="211" t="s">
        <v>768</v>
      </c>
      <c r="P5" s="68" t="s">
        <v>1405</v>
      </c>
      <c r="Q5" s="213">
        <v>9</v>
      </c>
      <c r="R5" s="214" t="s">
        <v>803</v>
      </c>
      <c r="S5" s="213">
        <v>7</v>
      </c>
      <c r="T5" s="68" t="s">
        <v>1614</v>
      </c>
      <c r="W5" s="121" t="str">
        <f>'9thﾘｰｸﾞ戦ﾒﾝﾊﾞｰ'!C90</f>
        <v>協和発酵キリン協睦会Ｂ</v>
      </c>
    </row>
    <row r="6" spans="1:21" ht="13.5">
      <c r="A6" s="211"/>
      <c r="B6" s="68" t="s">
        <v>1446</v>
      </c>
      <c r="C6" s="213"/>
      <c r="D6" s="213"/>
      <c r="E6" s="213"/>
      <c r="F6" s="68" t="s">
        <v>1453</v>
      </c>
      <c r="G6" s="45"/>
      <c r="H6" s="211"/>
      <c r="I6" s="68" t="s">
        <v>1398</v>
      </c>
      <c r="J6" s="213"/>
      <c r="K6" s="213"/>
      <c r="L6" s="213"/>
      <c r="M6" s="68" t="s">
        <v>1404</v>
      </c>
      <c r="N6" s="45"/>
      <c r="O6" s="211"/>
      <c r="P6" s="68" t="s">
        <v>1404</v>
      </c>
      <c r="Q6" s="213"/>
      <c r="R6" s="213"/>
      <c r="S6" s="213"/>
      <c r="T6" s="68" t="s">
        <v>1451</v>
      </c>
      <c r="U6" s="60" t="s">
        <v>797</v>
      </c>
    </row>
    <row r="7" spans="1:23" ht="13.5">
      <c r="A7" s="211" t="s">
        <v>769</v>
      </c>
      <c r="B7" s="68" t="s">
        <v>1447</v>
      </c>
      <c r="C7" s="213">
        <v>8</v>
      </c>
      <c r="D7" s="214" t="s">
        <v>805</v>
      </c>
      <c r="E7" s="213">
        <v>6</v>
      </c>
      <c r="F7" s="68" t="s">
        <v>1454</v>
      </c>
      <c r="G7" s="45"/>
      <c r="H7" s="211" t="s">
        <v>769</v>
      </c>
      <c r="I7" s="68" t="s">
        <v>1399</v>
      </c>
      <c r="J7" s="213">
        <v>8</v>
      </c>
      <c r="K7" s="214" t="s">
        <v>805</v>
      </c>
      <c r="L7" s="213">
        <v>2</v>
      </c>
      <c r="M7" s="68" t="s">
        <v>1405</v>
      </c>
      <c r="N7" s="45"/>
      <c r="O7" s="211" t="s">
        <v>769</v>
      </c>
      <c r="P7" s="68" t="s">
        <v>1616</v>
      </c>
      <c r="Q7" s="213">
        <v>7</v>
      </c>
      <c r="R7" s="214" t="s">
        <v>805</v>
      </c>
      <c r="S7" s="213">
        <v>9</v>
      </c>
      <c r="T7" s="68" t="s">
        <v>1448</v>
      </c>
      <c r="U7" s="48">
        <v>1</v>
      </c>
      <c r="V7" s="59" t="s">
        <v>787</v>
      </c>
      <c r="W7" s="59" t="s">
        <v>788</v>
      </c>
    </row>
    <row r="8" spans="1:23" ht="13.5">
      <c r="A8" s="211"/>
      <c r="B8" s="68" t="s">
        <v>1448</v>
      </c>
      <c r="C8" s="213"/>
      <c r="D8" s="213"/>
      <c r="E8" s="213"/>
      <c r="F8" s="68" t="s">
        <v>1455</v>
      </c>
      <c r="G8" s="45"/>
      <c r="H8" s="211"/>
      <c r="I8" s="68" t="s">
        <v>1400</v>
      </c>
      <c r="J8" s="213"/>
      <c r="K8" s="213"/>
      <c r="L8" s="213"/>
      <c r="M8" s="68" t="s">
        <v>1406</v>
      </c>
      <c r="N8" s="45"/>
      <c r="O8" s="211"/>
      <c r="P8" s="68" t="s">
        <v>1407</v>
      </c>
      <c r="Q8" s="213"/>
      <c r="R8" s="213"/>
      <c r="S8" s="213"/>
      <c r="T8" s="68" t="s">
        <v>1450</v>
      </c>
      <c r="U8" s="48">
        <v>2</v>
      </c>
      <c r="V8" s="59" t="s">
        <v>789</v>
      </c>
      <c r="W8" s="59" t="s">
        <v>790</v>
      </c>
    </row>
    <row r="9" spans="1:23" ht="13.5">
      <c r="A9" s="47" t="s">
        <v>765</v>
      </c>
      <c r="B9" s="68" t="s">
        <v>1449</v>
      </c>
      <c r="C9" s="43">
        <v>3</v>
      </c>
      <c r="D9" s="61" t="s">
        <v>808</v>
      </c>
      <c r="E9" s="43">
        <v>8</v>
      </c>
      <c r="F9" s="68" t="s">
        <v>1456</v>
      </c>
      <c r="G9" s="45"/>
      <c r="H9" s="47" t="s">
        <v>765</v>
      </c>
      <c r="I9" s="68" t="s">
        <v>1397</v>
      </c>
      <c r="J9" s="43">
        <v>5</v>
      </c>
      <c r="K9" s="61" t="s">
        <v>808</v>
      </c>
      <c r="L9" s="43">
        <v>8</v>
      </c>
      <c r="M9" s="68" t="s">
        <v>1407</v>
      </c>
      <c r="N9" s="45"/>
      <c r="O9" s="47" t="s">
        <v>765</v>
      </c>
      <c r="P9" s="68" t="s">
        <v>1407</v>
      </c>
      <c r="Q9" s="43">
        <v>3</v>
      </c>
      <c r="R9" s="61" t="s">
        <v>808</v>
      </c>
      <c r="S9" s="43">
        <v>8</v>
      </c>
      <c r="T9" s="68" t="s">
        <v>1449</v>
      </c>
      <c r="U9" s="48">
        <v>3</v>
      </c>
      <c r="V9" s="59" t="s">
        <v>791</v>
      </c>
      <c r="W9" s="59" t="s">
        <v>792</v>
      </c>
    </row>
    <row r="10" spans="1:23" ht="13.5">
      <c r="A10" s="47" t="s">
        <v>766</v>
      </c>
      <c r="B10" s="68" t="s">
        <v>1450</v>
      </c>
      <c r="C10" s="43">
        <v>8</v>
      </c>
      <c r="D10" s="61" t="s">
        <v>804</v>
      </c>
      <c r="E10" s="43">
        <v>4</v>
      </c>
      <c r="F10" s="68" t="s">
        <v>1457</v>
      </c>
      <c r="G10" s="45"/>
      <c r="H10" s="47" t="s">
        <v>766</v>
      </c>
      <c r="I10" s="68" t="s">
        <v>1401</v>
      </c>
      <c r="J10" s="43">
        <v>8</v>
      </c>
      <c r="K10" s="61" t="s">
        <v>804</v>
      </c>
      <c r="L10" s="43">
        <v>6</v>
      </c>
      <c r="M10" s="68" t="s">
        <v>1408</v>
      </c>
      <c r="N10" s="45"/>
      <c r="O10" s="47" t="s">
        <v>766</v>
      </c>
      <c r="P10" s="68" t="s">
        <v>1408</v>
      </c>
      <c r="Q10" s="43">
        <v>0</v>
      </c>
      <c r="R10" s="61" t="s">
        <v>804</v>
      </c>
      <c r="S10" s="43">
        <v>8</v>
      </c>
      <c r="T10" s="68" t="s">
        <v>1450</v>
      </c>
      <c r="U10" s="48">
        <v>4</v>
      </c>
      <c r="V10" s="59" t="s">
        <v>793</v>
      </c>
      <c r="W10" s="59" t="s">
        <v>794</v>
      </c>
    </row>
    <row r="11" spans="1:23" ht="13.5">
      <c r="A11" s="47" t="s">
        <v>767</v>
      </c>
      <c r="B11" s="68" t="s">
        <v>1451</v>
      </c>
      <c r="C11" s="43">
        <v>8</v>
      </c>
      <c r="D11" s="61" t="s">
        <v>811</v>
      </c>
      <c r="E11" s="43">
        <v>3</v>
      </c>
      <c r="F11" s="68" t="s">
        <v>1458</v>
      </c>
      <c r="G11" s="45"/>
      <c r="H11" s="47" t="s">
        <v>767</v>
      </c>
      <c r="I11" s="68" t="s">
        <v>1402</v>
      </c>
      <c r="J11" s="43">
        <v>8</v>
      </c>
      <c r="K11" s="61" t="s">
        <v>811</v>
      </c>
      <c r="L11" s="43">
        <v>3</v>
      </c>
      <c r="M11" s="68" t="s">
        <v>1409</v>
      </c>
      <c r="N11" s="45"/>
      <c r="O11" s="47" t="s">
        <v>767</v>
      </c>
      <c r="P11" s="68" t="s">
        <v>1617</v>
      </c>
      <c r="Q11" s="43">
        <v>8</v>
      </c>
      <c r="R11" s="61" t="s">
        <v>811</v>
      </c>
      <c r="S11" s="43">
        <v>2</v>
      </c>
      <c r="T11" s="68" t="s">
        <v>1615</v>
      </c>
      <c r="U11" s="48">
        <v>5</v>
      </c>
      <c r="V11" s="59" t="s">
        <v>795</v>
      </c>
      <c r="W11" s="59" t="s">
        <v>796</v>
      </c>
    </row>
    <row r="12" spans="1:23" ht="13.5">
      <c r="A12" s="52"/>
      <c r="B12" s="52"/>
      <c r="C12" s="52">
        <f>SUM(C5:C11)</f>
        <v>35</v>
      </c>
      <c r="D12" s="52"/>
      <c r="E12" s="52">
        <f>SUM(E5:E11)</f>
        <v>23</v>
      </c>
      <c r="F12" s="52"/>
      <c r="G12" s="52"/>
      <c r="H12" s="70"/>
      <c r="I12" s="70"/>
      <c r="J12" s="70">
        <f>SUM(J5:J11)</f>
        <v>33</v>
      </c>
      <c r="K12" s="70"/>
      <c r="L12" s="70">
        <f>SUM(L5:L11)</f>
        <v>27</v>
      </c>
      <c r="M12" s="70"/>
      <c r="N12" s="52"/>
      <c r="O12" s="52"/>
      <c r="P12" s="52"/>
      <c r="Q12" s="52">
        <f>SUM(Q5:Q11)</f>
        <v>27</v>
      </c>
      <c r="R12" s="52"/>
      <c r="S12" s="52">
        <f>SUM(S5:S11)</f>
        <v>34</v>
      </c>
      <c r="T12" s="52"/>
      <c r="V12" s="59"/>
      <c r="W12" s="59"/>
    </row>
    <row r="13" spans="1:20" ht="13.5">
      <c r="A13" s="47" t="s">
        <v>755</v>
      </c>
      <c r="B13" s="67" t="s">
        <v>1664</v>
      </c>
      <c r="C13" s="212" t="s">
        <v>756</v>
      </c>
      <c r="D13" s="212"/>
      <c r="E13" s="212"/>
      <c r="F13" s="67" t="s">
        <v>1665</v>
      </c>
      <c r="G13" s="45"/>
      <c r="H13" s="47" t="s">
        <v>755</v>
      </c>
      <c r="I13" s="67" t="s">
        <v>1801</v>
      </c>
      <c r="J13" s="212" t="s">
        <v>756</v>
      </c>
      <c r="K13" s="212"/>
      <c r="L13" s="212"/>
      <c r="M13" s="67" t="s">
        <v>1811</v>
      </c>
      <c r="N13" s="45"/>
      <c r="O13" s="47" t="s">
        <v>755</v>
      </c>
      <c r="P13" s="67" t="s">
        <v>1714</v>
      </c>
      <c r="Q13" s="212" t="s">
        <v>756</v>
      </c>
      <c r="R13" s="212"/>
      <c r="S13" s="212"/>
      <c r="T13" s="67" t="s">
        <v>1613</v>
      </c>
    </row>
    <row r="14" spans="1:20" ht="13.5">
      <c r="A14" s="49" t="s">
        <v>757</v>
      </c>
      <c r="B14" s="49" t="s">
        <v>758</v>
      </c>
      <c r="C14" s="212" t="s">
        <v>759</v>
      </c>
      <c r="D14" s="212"/>
      <c r="E14" s="212"/>
      <c r="F14" s="49" t="s">
        <v>760</v>
      </c>
      <c r="G14" s="50"/>
      <c r="H14" s="49" t="s">
        <v>757</v>
      </c>
      <c r="I14" s="49" t="s">
        <v>758</v>
      </c>
      <c r="J14" s="212" t="s">
        <v>759</v>
      </c>
      <c r="K14" s="212"/>
      <c r="L14" s="212"/>
      <c r="M14" s="49" t="s">
        <v>760</v>
      </c>
      <c r="N14" s="50"/>
      <c r="O14" s="49" t="s">
        <v>757</v>
      </c>
      <c r="P14" s="49" t="s">
        <v>758</v>
      </c>
      <c r="Q14" s="212" t="s">
        <v>759</v>
      </c>
      <c r="R14" s="212"/>
      <c r="S14" s="212"/>
      <c r="T14" s="49" t="s">
        <v>760</v>
      </c>
    </row>
    <row r="15" spans="1:20" ht="13.5">
      <c r="A15" s="46">
        <v>2</v>
      </c>
      <c r="B15" s="64" t="str">
        <f>W4</f>
        <v>東京電力沼津支店Ｂ</v>
      </c>
      <c r="C15" s="42">
        <v>4</v>
      </c>
      <c r="D15" s="43" t="s">
        <v>761</v>
      </c>
      <c r="E15" s="42">
        <v>1</v>
      </c>
      <c r="F15" s="61" t="str">
        <f>W3</f>
        <v>東芝テックＢ</v>
      </c>
      <c r="G15" s="45"/>
      <c r="H15" s="69">
        <v>3</v>
      </c>
      <c r="I15" s="64" t="str">
        <f>W2</f>
        <v>チーム・ニケ</v>
      </c>
      <c r="J15" s="63">
        <v>4</v>
      </c>
      <c r="K15" s="61" t="s">
        <v>761</v>
      </c>
      <c r="L15" s="63">
        <v>1</v>
      </c>
      <c r="M15" s="61" t="str">
        <f>W3</f>
        <v>東芝テックＢ</v>
      </c>
      <c r="N15" s="45"/>
      <c r="O15" s="69">
        <v>3</v>
      </c>
      <c r="P15" s="62" t="str">
        <f>W5</f>
        <v>協和発酵キリン協睦会Ｂ</v>
      </c>
      <c r="Q15" s="63">
        <v>5</v>
      </c>
      <c r="R15" s="61" t="s">
        <v>761</v>
      </c>
      <c r="S15" s="63">
        <v>0</v>
      </c>
      <c r="T15" s="63" t="str">
        <f>W4</f>
        <v>東京電力沼津支店Ｂ</v>
      </c>
    </row>
    <row r="16" spans="1:20" ht="13.5">
      <c r="A16" s="51" t="s">
        <v>762</v>
      </c>
      <c r="B16" s="49" t="s">
        <v>763</v>
      </c>
      <c r="C16" s="212" t="s">
        <v>764</v>
      </c>
      <c r="D16" s="212"/>
      <c r="E16" s="212"/>
      <c r="F16" s="49" t="s">
        <v>763</v>
      </c>
      <c r="G16" s="50"/>
      <c r="H16" s="51" t="s">
        <v>762</v>
      </c>
      <c r="I16" s="49" t="s">
        <v>763</v>
      </c>
      <c r="J16" s="212" t="s">
        <v>764</v>
      </c>
      <c r="K16" s="212"/>
      <c r="L16" s="212"/>
      <c r="M16" s="49" t="s">
        <v>763</v>
      </c>
      <c r="N16" s="50"/>
      <c r="O16" s="51" t="s">
        <v>762</v>
      </c>
      <c r="P16" s="49" t="s">
        <v>763</v>
      </c>
      <c r="Q16" s="212" t="s">
        <v>764</v>
      </c>
      <c r="R16" s="212"/>
      <c r="S16" s="212"/>
      <c r="T16" s="49" t="s">
        <v>763</v>
      </c>
    </row>
    <row r="17" spans="1:20" ht="13.5">
      <c r="A17" s="211" t="s">
        <v>768</v>
      </c>
      <c r="B17" s="68" t="s">
        <v>1452</v>
      </c>
      <c r="C17" s="213">
        <v>3</v>
      </c>
      <c r="D17" s="214" t="s">
        <v>803</v>
      </c>
      <c r="E17" s="213">
        <v>8</v>
      </c>
      <c r="F17" s="68" t="s">
        <v>1668</v>
      </c>
      <c r="G17" s="45"/>
      <c r="H17" s="211" t="s">
        <v>768</v>
      </c>
      <c r="I17" s="68" t="s">
        <v>1398</v>
      </c>
      <c r="J17" s="213">
        <v>8</v>
      </c>
      <c r="K17" s="214" t="s">
        <v>803</v>
      </c>
      <c r="L17" s="213">
        <v>6</v>
      </c>
      <c r="M17" s="68" t="s">
        <v>1668</v>
      </c>
      <c r="N17" s="45"/>
      <c r="O17" s="211" t="s">
        <v>768</v>
      </c>
      <c r="P17" s="68" t="s">
        <v>1403</v>
      </c>
      <c r="Q17" s="213">
        <v>8</v>
      </c>
      <c r="R17" s="214" t="s">
        <v>803</v>
      </c>
      <c r="S17" s="213">
        <v>3</v>
      </c>
      <c r="T17" s="68" t="s">
        <v>1457</v>
      </c>
    </row>
    <row r="18" spans="1:20" ht="13.5">
      <c r="A18" s="211"/>
      <c r="B18" s="68" t="s">
        <v>1453</v>
      </c>
      <c r="C18" s="213"/>
      <c r="D18" s="213"/>
      <c r="E18" s="213"/>
      <c r="F18" s="68" t="s">
        <v>1669</v>
      </c>
      <c r="G18" s="45"/>
      <c r="H18" s="211"/>
      <c r="I18" s="68" t="s">
        <v>1812</v>
      </c>
      <c r="J18" s="213"/>
      <c r="K18" s="213"/>
      <c r="L18" s="213"/>
      <c r="M18" s="68" t="s">
        <v>1815</v>
      </c>
      <c r="N18" s="45"/>
      <c r="O18" s="211"/>
      <c r="P18" s="68" t="s">
        <v>1407</v>
      </c>
      <c r="Q18" s="213"/>
      <c r="R18" s="213"/>
      <c r="S18" s="213"/>
      <c r="T18" s="68" t="s">
        <v>1458</v>
      </c>
    </row>
    <row r="19" spans="1:20" ht="13.5">
      <c r="A19" s="211" t="s">
        <v>769</v>
      </c>
      <c r="B19" s="68" t="s">
        <v>1666</v>
      </c>
      <c r="C19" s="213">
        <v>8</v>
      </c>
      <c r="D19" s="214" t="s">
        <v>805</v>
      </c>
      <c r="E19" s="213">
        <v>3</v>
      </c>
      <c r="F19" s="68" t="s">
        <v>1670</v>
      </c>
      <c r="G19" s="45"/>
      <c r="H19" s="211" t="s">
        <v>769</v>
      </c>
      <c r="I19" s="68" t="s">
        <v>1813</v>
      </c>
      <c r="J19" s="213">
        <v>8</v>
      </c>
      <c r="K19" s="214" t="s">
        <v>805</v>
      </c>
      <c r="L19" s="213">
        <v>0</v>
      </c>
      <c r="M19" s="68" t="s">
        <v>1816</v>
      </c>
      <c r="N19" s="45"/>
      <c r="O19" s="211" t="s">
        <v>769</v>
      </c>
      <c r="P19" s="68" t="s">
        <v>1404</v>
      </c>
      <c r="Q19" s="213">
        <v>9</v>
      </c>
      <c r="R19" s="214" t="s">
        <v>805</v>
      </c>
      <c r="S19" s="213">
        <v>8</v>
      </c>
      <c r="T19" s="68" t="s">
        <v>1452</v>
      </c>
    </row>
    <row r="20" spans="1:22" ht="13.5">
      <c r="A20" s="211"/>
      <c r="B20" s="68" t="s">
        <v>1667</v>
      </c>
      <c r="C20" s="213"/>
      <c r="D20" s="213"/>
      <c r="E20" s="213"/>
      <c r="F20" s="68" t="s">
        <v>1671</v>
      </c>
      <c r="G20" s="45"/>
      <c r="H20" s="211"/>
      <c r="I20" s="68" t="s">
        <v>1814</v>
      </c>
      <c r="J20" s="213"/>
      <c r="K20" s="213"/>
      <c r="L20" s="213"/>
      <c r="M20" s="68" t="s">
        <v>1817</v>
      </c>
      <c r="N20" s="45"/>
      <c r="O20" s="211"/>
      <c r="P20" s="68" t="s">
        <v>1405</v>
      </c>
      <c r="Q20" s="213"/>
      <c r="R20" s="213"/>
      <c r="S20" s="213"/>
      <c r="T20" s="68" t="s">
        <v>1453</v>
      </c>
      <c r="V20" s="71"/>
    </row>
    <row r="21" spans="1:20" ht="13.5">
      <c r="A21" s="47" t="s">
        <v>765</v>
      </c>
      <c r="B21" s="68" t="s">
        <v>1456</v>
      </c>
      <c r="C21" s="43">
        <v>8</v>
      </c>
      <c r="D21" s="61" t="s">
        <v>808</v>
      </c>
      <c r="E21" s="43">
        <v>3</v>
      </c>
      <c r="F21" s="68" t="s">
        <v>1669</v>
      </c>
      <c r="G21" s="45"/>
      <c r="H21" s="47" t="s">
        <v>765</v>
      </c>
      <c r="I21" s="68" t="s">
        <v>1397</v>
      </c>
      <c r="J21" s="43">
        <v>8</v>
      </c>
      <c r="K21" s="61" t="s">
        <v>808</v>
      </c>
      <c r="L21" s="43">
        <v>3</v>
      </c>
      <c r="M21" s="68" t="s">
        <v>1818</v>
      </c>
      <c r="N21" s="45"/>
      <c r="O21" s="47" t="s">
        <v>765</v>
      </c>
      <c r="P21" s="68" t="s">
        <v>1407</v>
      </c>
      <c r="Q21" s="43">
        <v>8</v>
      </c>
      <c r="R21" s="61" t="s">
        <v>808</v>
      </c>
      <c r="S21" s="43">
        <v>1</v>
      </c>
      <c r="T21" s="68" t="s">
        <v>1456</v>
      </c>
    </row>
    <row r="22" spans="1:20" ht="13.5">
      <c r="A22" s="47" t="s">
        <v>766</v>
      </c>
      <c r="B22" s="68" t="s">
        <v>1454</v>
      </c>
      <c r="C22" s="43">
        <v>8</v>
      </c>
      <c r="D22" s="61" t="s">
        <v>804</v>
      </c>
      <c r="E22" s="43">
        <v>4</v>
      </c>
      <c r="F22" s="68" t="s">
        <v>1672</v>
      </c>
      <c r="G22" s="45"/>
      <c r="H22" s="47" t="s">
        <v>766</v>
      </c>
      <c r="I22" s="68" t="s">
        <v>1399</v>
      </c>
      <c r="J22" s="43">
        <v>5</v>
      </c>
      <c r="K22" s="61" t="s">
        <v>804</v>
      </c>
      <c r="L22" s="43">
        <v>8</v>
      </c>
      <c r="M22" s="68" t="s">
        <v>1819</v>
      </c>
      <c r="N22" s="45"/>
      <c r="O22" s="47" t="s">
        <v>766</v>
      </c>
      <c r="P22" s="68" t="s">
        <v>1408</v>
      </c>
      <c r="Q22" s="43">
        <v>8</v>
      </c>
      <c r="R22" s="61" t="s">
        <v>804</v>
      </c>
      <c r="S22" s="43">
        <v>2</v>
      </c>
      <c r="T22" s="68" t="s">
        <v>1720</v>
      </c>
    </row>
    <row r="23" spans="1:20" ht="13.5">
      <c r="A23" s="47" t="s">
        <v>767</v>
      </c>
      <c r="B23" s="68" t="s">
        <v>1453</v>
      </c>
      <c r="C23" s="43">
        <v>8</v>
      </c>
      <c r="D23" s="61" t="s">
        <v>811</v>
      </c>
      <c r="E23" s="43">
        <v>2</v>
      </c>
      <c r="F23" s="68" t="s">
        <v>1671</v>
      </c>
      <c r="G23" s="45"/>
      <c r="H23" s="47" t="s">
        <v>767</v>
      </c>
      <c r="I23" s="68" t="s">
        <v>1814</v>
      </c>
      <c r="J23" s="43">
        <v>8</v>
      </c>
      <c r="K23" s="61" t="s">
        <v>811</v>
      </c>
      <c r="L23" s="43">
        <v>0</v>
      </c>
      <c r="M23" s="68" t="s">
        <v>1820</v>
      </c>
      <c r="N23" s="45"/>
      <c r="O23" s="47" t="s">
        <v>767</v>
      </c>
      <c r="P23" s="68" t="s">
        <v>1719</v>
      </c>
      <c r="Q23" s="43">
        <v>9</v>
      </c>
      <c r="R23" s="61" t="s">
        <v>811</v>
      </c>
      <c r="S23" s="43">
        <v>7</v>
      </c>
      <c r="T23" s="68" t="s">
        <v>1454</v>
      </c>
    </row>
    <row r="24" spans="1:20" ht="13.5">
      <c r="A24" s="52"/>
      <c r="B24" s="52"/>
      <c r="C24" s="52">
        <f>SUM(C17:C23)</f>
        <v>35</v>
      </c>
      <c r="D24" s="52"/>
      <c r="E24" s="52">
        <f>SUM(E17:E23)</f>
        <v>20</v>
      </c>
      <c r="F24" s="52"/>
      <c r="G24" s="52"/>
      <c r="H24" s="52"/>
      <c r="I24" s="52"/>
      <c r="J24" s="52">
        <f>SUM(J17:J23)</f>
        <v>37</v>
      </c>
      <c r="K24" s="52"/>
      <c r="L24" s="52">
        <f>SUM(L17:L23)</f>
        <v>17</v>
      </c>
      <c r="M24" s="52"/>
      <c r="N24" s="52"/>
      <c r="O24" s="52"/>
      <c r="P24" s="52"/>
      <c r="Q24" s="52">
        <f>SUM(Q17:Q23)</f>
        <v>42</v>
      </c>
      <c r="R24" s="52"/>
      <c r="S24" s="52">
        <f>SUM(S17:S23)</f>
        <v>21</v>
      </c>
      <c r="T24" s="52"/>
    </row>
    <row r="25" spans="1:20" ht="13.5">
      <c r="A25" s="47" t="s">
        <v>755</v>
      </c>
      <c r="B25" s="67" t="s">
        <v>2021</v>
      </c>
      <c r="C25" s="212" t="s">
        <v>756</v>
      </c>
      <c r="D25" s="212"/>
      <c r="E25" s="212"/>
      <c r="F25" s="67" t="s">
        <v>2022</v>
      </c>
      <c r="G25" s="45"/>
      <c r="H25" s="47" t="s">
        <v>755</v>
      </c>
      <c r="I25" s="67" t="s">
        <v>2106</v>
      </c>
      <c r="J25" s="212" t="s">
        <v>756</v>
      </c>
      <c r="K25" s="212"/>
      <c r="L25" s="212"/>
      <c r="M25" s="67" t="s">
        <v>1375</v>
      </c>
      <c r="N25" s="45"/>
      <c r="O25" s="47" t="s">
        <v>755</v>
      </c>
      <c r="P25" s="67" t="s">
        <v>1903</v>
      </c>
      <c r="Q25" s="212" t="s">
        <v>756</v>
      </c>
      <c r="R25" s="212"/>
      <c r="S25" s="212"/>
      <c r="T25" s="67" t="s">
        <v>1444</v>
      </c>
    </row>
    <row r="26" spans="1:20" ht="13.5">
      <c r="A26" s="49" t="s">
        <v>757</v>
      </c>
      <c r="B26" s="49" t="s">
        <v>758</v>
      </c>
      <c r="C26" s="212" t="s">
        <v>759</v>
      </c>
      <c r="D26" s="212"/>
      <c r="E26" s="212"/>
      <c r="F26" s="49" t="s">
        <v>760</v>
      </c>
      <c r="G26" s="50"/>
      <c r="H26" s="49" t="s">
        <v>757</v>
      </c>
      <c r="I26" s="49" t="s">
        <v>758</v>
      </c>
      <c r="J26" s="212" t="s">
        <v>759</v>
      </c>
      <c r="K26" s="212"/>
      <c r="L26" s="212"/>
      <c r="M26" s="49" t="s">
        <v>760</v>
      </c>
      <c r="N26" s="50"/>
      <c r="O26" s="49" t="s">
        <v>757</v>
      </c>
      <c r="P26" s="49" t="s">
        <v>758</v>
      </c>
      <c r="Q26" s="212" t="s">
        <v>759</v>
      </c>
      <c r="R26" s="212"/>
      <c r="S26" s="212"/>
      <c r="T26" s="49" t="s">
        <v>760</v>
      </c>
    </row>
    <row r="27" spans="1:20" ht="13.5">
      <c r="A27" s="46">
        <v>4</v>
      </c>
      <c r="B27" s="62" t="str">
        <f>W3</f>
        <v>東芝テックＢ</v>
      </c>
      <c r="C27" s="42">
        <v>0</v>
      </c>
      <c r="D27" s="43" t="s">
        <v>761</v>
      </c>
      <c r="E27" s="42">
        <v>5</v>
      </c>
      <c r="F27" s="63" t="str">
        <f>W1</f>
        <v>トキワクラブ伊豆高原Ｃ</v>
      </c>
      <c r="G27" s="45"/>
      <c r="H27" s="46">
        <v>4</v>
      </c>
      <c r="I27" s="64" t="str">
        <f>W4</f>
        <v>東京電力沼津支店Ｂ</v>
      </c>
      <c r="J27" s="42">
        <v>1</v>
      </c>
      <c r="K27" s="43" t="s">
        <v>761</v>
      </c>
      <c r="L27" s="42">
        <v>4</v>
      </c>
      <c r="M27" s="63" t="str">
        <f>W2</f>
        <v>チーム・ニケ</v>
      </c>
      <c r="N27" s="45"/>
      <c r="O27" s="46">
        <v>5</v>
      </c>
      <c r="P27" s="64" t="str">
        <f>W1</f>
        <v>トキワクラブ伊豆高原Ｃ</v>
      </c>
      <c r="Q27" s="42">
        <v>3</v>
      </c>
      <c r="R27" s="43" t="s">
        <v>761</v>
      </c>
      <c r="S27" s="42">
        <v>2</v>
      </c>
      <c r="T27" s="63" t="str">
        <f>W2</f>
        <v>チーム・ニケ</v>
      </c>
    </row>
    <row r="28" spans="1:20" ht="13.5">
      <c r="A28" s="51" t="s">
        <v>762</v>
      </c>
      <c r="B28" s="49" t="s">
        <v>763</v>
      </c>
      <c r="C28" s="212" t="s">
        <v>764</v>
      </c>
      <c r="D28" s="212"/>
      <c r="E28" s="212"/>
      <c r="F28" s="49" t="s">
        <v>763</v>
      </c>
      <c r="G28" s="50"/>
      <c r="H28" s="51" t="s">
        <v>762</v>
      </c>
      <c r="I28" s="49" t="s">
        <v>763</v>
      </c>
      <c r="J28" s="212" t="s">
        <v>764</v>
      </c>
      <c r="K28" s="212"/>
      <c r="L28" s="212"/>
      <c r="M28" s="49" t="s">
        <v>763</v>
      </c>
      <c r="N28" s="50"/>
      <c r="O28" s="51" t="s">
        <v>762</v>
      </c>
      <c r="P28" s="49" t="s">
        <v>763</v>
      </c>
      <c r="Q28" s="212" t="s">
        <v>764</v>
      </c>
      <c r="R28" s="212"/>
      <c r="S28" s="212"/>
      <c r="T28" s="49" t="s">
        <v>763</v>
      </c>
    </row>
    <row r="29" spans="1:20" ht="13.5">
      <c r="A29" s="211" t="s">
        <v>768</v>
      </c>
      <c r="B29" s="68" t="s">
        <v>1817</v>
      </c>
      <c r="C29" s="213">
        <v>8</v>
      </c>
      <c r="D29" s="214" t="s">
        <v>803</v>
      </c>
      <c r="E29" s="213">
        <v>9</v>
      </c>
      <c r="F29" s="68" t="s">
        <v>1445</v>
      </c>
      <c r="G29" s="45"/>
      <c r="H29" s="211" t="s">
        <v>768</v>
      </c>
      <c r="I29" s="68" t="s">
        <v>2107</v>
      </c>
      <c r="J29" s="213">
        <v>3</v>
      </c>
      <c r="K29" s="214" t="s">
        <v>803</v>
      </c>
      <c r="L29" s="213">
        <v>8</v>
      </c>
      <c r="M29" s="68" t="s">
        <v>1813</v>
      </c>
      <c r="N29" s="45"/>
      <c r="O29" s="211" t="s">
        <v>768</v>
      </c>
      <c r="P29" s="68" t="s">
        <v>1445</v>
      </c>
      <c r="Q29" s="213">
        <v>6</v>
      </c>
      <c r="R29" s="214" t="s">
        <v>803</v>
      </c>
      <c r="S29" s="213">
        <v>8</v>
      </c>
      <c r="T29" s="68" t="s">
        <v>1813</v>
      </c>
    </row>
    <row r="30" spans="1:20" ht="13.5">
      <c r="A30" s="211"/>
      <c r="B30" s="68" t="s">
        <v>2025</v>
      </c>
      <c r="C30" s="213"/>
      <c r="D30" s="213"/>
      <c r="E30" s="213"/>
      <c r="F30" s="68" t="s">
        <v>1446</v>
      </c>
      <c r="G30" s="45"/>
      <c r="H30" s="211"/>
      <c r="I30" s="68" t="s">
        <v>1667</v>
      </c>
      <c r="J30" s="213"/>
      <c r="K30" s="213"/>
      <c r="L30" s="213"/>
      <c r="M30" s="68" t="s">
        <v>1814</v>
      </c>
      <c r="N30" s="45"/>
      <c r="O30" s="211"/>
      <c r="P30" s="68" t="s">
        <v>1446</v>
      </c>
      <c r="Q30" s="213"/>
      <c r="R30" s="213"/>
      <c r="S30" s="213"/>
      <c r="T30" s="68" t="s">
        <v>1814</v>
      </c>
    </row>
    <row r="31" spans="1:20" ht="13.5">
      <c r="A31" s="211" t="s">
        <v>769</v>
      </c>
      <c r="B31" s="68" t="s">
        <v>1670</v>
      </c>
      <c r="C31" s="213">
        <v>1</v>
      </c>
      <c r="D31" s="214" t="s">
        <v>805</v>
      </c>
      <c r="E31" s="213">
        <v>8</v>
      </c>
      <c r="F31" s="68" t="s">
        <v>1448</v>
      </c>
      <c r="G31" s="45"/>
      <c r="H31" s="211" t="s">
        <v>769</v>
      </c>
      <c r="I31" s="68" t="s">
        <v>1452</v>
      </c>
      <c r="J31" s="213">
        <v>2</v>
      </c>
      <c r="K31" s="214" t="s">
        <v>805</v>
      </c>
      <c r="L31" s="213">
        <v>8</v>
      </c>
      <c r="M31" s="68" t="s">
        <v>1398</v>
      </c>
      <c r="N31" s="45"/>
      <c r="O31" s="211" t="s">
        <v>769</v>
      </c>
      <c r="P31" s="68" t="s">
        <v>1614</v>
      </c>
      <c r="Q31" s="213">
        <v>9</v>
      </c>
      <c r="R31" s="214" t="s">
        <v>805</v>
      </c>
      <c r="S31" s="213">
        <v>7</v>
      </c>
      <c r="T31" s="68" t="s">
        <v>1398</v>
      </c>
    </row>
    <row r="32" spans="1:20" ht="13.5">
      <c r="A32" s="211"/>
      <c r="B32" s="68" t="s">
        <v>1815</v>
      </c>
      <c r="C32" s="213"/>
      <c r="D32" s="213"/>
      <c r="E32" s="213"/>
      <c r="F32" s="68" t="s">
        <v>2023</v>
      </c>
      <c r="G32" s="45"/>
      <c r="H32" s="211"/>
      <c r="I32" s="68" t="s">
        <v>1453</v>
      </c>
      <c r="J32" s="213"/>
      <c r="K32" s="213"/>
      <c r="L32" s="213"/>
      <c r="M32" s="68" t="s">
        <v>1397</v>
      </c>
      <c r="N32" s="45"/>
      <c r="O32" s="211"/>
      <c r="P32" s="68" t="s">
        <v>1615</v>
      </c>
      <c r="Q32" s="213"/>
      <c r="R32" s="213"/>
      <c r="S32" s="213"/>
      <c r="T32" s="68" t="s">
        <v>1399</v>
      </c>
    </row>
    <row r="33" spans="1:20" ht="13.5">
      <c r="A33" s="47" t="s">
        <v>765</v>
      </c>
      <c r="B33" s="68" t="s">
        <v>2025</v>
      </c>
      <c r="C33" s="43">
        <v>2</v>
      </c>
      <c r="D33" s="61" t="s">
        <v>808</v>
      </c>
      <c r="E33" s="43">
        <v>8</v>
      </c>
      <c r="F33" s="68" t="s">
        <v>1450</v>
      </c>
      <c r="G33" s="45"/>
      <c r="H33" s="47" t="s">
        <v>765</v>
      </c>
      <c r="I33" s="68" t="s">
        <v>1455</v>
      </c>
      <c r="J33" s="43">
        <v>1</v>
      </c>
      <c r="K33" s="61" t="s">
        <v>808</v>
      </c>
      <c r="L33" s="43">
        <v>8</v>
      </c>
      <c r="M33" s="68" t="s">
        <v>1397</v>
      </c>
      <c r="N33" s="45"/>
      <c r="O33" s="47" t="s">
        <v>765</v>
      </c>
      <c r="P33" s="68" t="s">
        <v>1450</v>
      </c>
      <c r="Q33" s="43">
        <v>8</v>
      </c>
      <c r="R33" s="61" t="s">
        <v>808</v>
      </c>
      <c r="S33" s="43">
        <v>2</v>
      </c>
      <c r="T33" s="68" t="s">
        <v>1401</v>
      </c>
    </row>
    <row r="34" spans="1:20" ht="13.5">
      <c r="A34" s="47" t="s">
        <v>766</v>
      </c>
      <c r="B34" s="68" t="s">
        <v>1672</v>
      </c>
      <c r="C34" s="43">
        <v>0</v>
      </c>
      <c r="D34" s="61" t="s">
        <v>804</v>
      </c>
      <c r="E34" s="43">
        <v>8</v>
      </c>
      <c r="F34" s="68" t="s">
        <v>2024</v>
      </c>
      <c r="G34" s="45"/>
      <c r="H34" s="47" t="s">
        <v>766</v>
      </c>
      <c r="I34" s="68" t="s">
        <v>1453</v>
      </c>
      <c r="J34" s="43">
        <v>1</v>
      </c>
      <c r="K34" s="61" t="s">
        <v>804</v>
      </c>
      <c r="L34" s="43">
        <v>8</v>
      </c>
      <c r="M34" s="68" t="s">
        <v>1814</v>
      </c>
      <c r="N34" s="45"/>
      <c r="O34" s="47" t="s">
        <v>766</v>
      </c>
      <c r="P34" s="68" t="s">
        <v>1449</v>
      </c>
      <c r="Q34" s="43">
        <v>8</v>
      </c>
      <c r="R34" s="61" t="s">
        <v>804</v>
      </c>
      <c r="S34" s="43">
        <v>2</v>
      </c>
      <c r="T34" s="68" t="s">
        <v>1402</v>
      </c>
    </row>
    <row r="35" spans="1:20" ht="13.5">
      <c r="A35" s="47" t="s">
        <v>767</v>
      </c>
      <c r="B35" s="68" t="s">
        <v>1668</v>
      </c>
      <c r="C35" s="43">
        <v>2</v>
      </c>
      <c r="D35" s="61" t="s">
        <v>811</v>
      </c>
      <c r="E35" s="43">
        <v>8</v>
      </c>
      <c r="F35" s="68" t="s">
        <v>1615</v>
      </c>
      <c r="G35" s="45"/>
      <c r="H35" s="47" t="s">
        <v>767</v>
      </c>
      <c r="I35" s="68" t="s">
        <v>1452</v>
      </c>
      <c r="J35" s="43">
        <v>8</v>
      </c>
      <c r="K35" s="61" t="s">
        <v>811</v>
      </c>
      <c r="L35" s="43">
        <v>4</v>
      </c>
      <c r="M35" s="68" t="s">
        <v>1399</v>
      </c>
      <c r="N35" s="45"/>
      <c r="O35" s="47" t="s">
        <v>767</v>
      </c>
      <c r="P35" s="68" t="s">
        <v>1451</v>
      </c>
      <c r="Q35" s="43">
        <v>6</v>
      </c>
      <c r="R35" s="61" t="s">
        <v>811</v>
      </c>
      <c r="S35" s="43">
        <v>8</v>
      </c>
      <c r="T35" s="68" t="s">
        <v>1814</v>
      </c>
    </row>
    <row r="36" spans="1:20" ht="13.5">
      <c r="A36" s="52"/>
      <c r="B36" s="52"/>
      <c r="C36" s="52">
        <f>SUM(C29:C35)</f>
        <v>13</v>
      </c>
      <c r="D36" s="52"/>
      <c r="E36" s="52">
        <f>SUM(E29:E35)</f>
        <v>41</v>
      </c>
      <c r="F36" s="52"/>
      <c r="G36" s="52"/>
      <c r="H36" s="52"/>
      <c r="I36" s="52"/>
      <c r="J36" s="52">
        <f>SUM(J29:J35)</f>
        <v>15</v>
      </c>
      <c r="K36" s="52"/>
      <c r="L36" s="52">
        <f>SUM(L29:L35)</f>
        <v>36</v>
      </c>
      <c r="M36" s="52"/>
      <c r="N36" s="52"/>
      <c r="O36" s="52"/>
      <c r="P36" s="52"/>
      <c r="Q36" s="52">
        <f>SUM(Q29:Q35)</f>
        <v>37</v>
      </c>
      <c r="R36" s="52"/>
      <c r="S36" s="52">
        <f>SUM(S29:S35)</f>
        <v>27</v>
      </c>
      <c r="T36" s="52"/>
    </row>
    <row r="37" spans="1:20" ht="13.5">
      <c r="A37" s="47" t="s">
        <v>755</v>
      </c>
      <c r="B37" s="67" t="s">
        <v>1990</v>
      </c>
      <c r="C37" s="212" t="s">
        <v>756</v>
      </c>
      <c r="D37" s="212"/>
      <c r="E37" s="212"/>
      <c r="F37" s="67" t="s">
        <v>1665</v>
      </c>
      <c r="G37" s="45"/>
      <c r="H37" s="53"/>
      <c r="I37" s="74"/>
      <c r="J37" s="53"/>
      <c r="K37" s="53"/>
      <c r="L37" s="53"/>
      <c r="M37" s="74"/>
      <c r="N37" s="45"/>
      <c r="O37" s="53"/>
      <c r="P37" s="74"/>
      <c r="Q37" s="53"/>
      <c r="R37" s="53"/>
      <c r="S37" s="53"/>
      <c r="T37" s="74"/>
    </row>
    <row r="38" spans="1:20" ht="13.5">
      <c r="A38" s="49" t="s">
        <v>757</v>
      </c>
      <c r="B38" s="49" t="s">
        <v>758</v>
      </c>
      <c r="C38" s="212" t="s">
        <v>759</v>
      </c>
      <c r="D38" s="212"/>
      <c r="E38" s="212"/>
      <c r="F38" s="49" t="s">
        <v>760</v>
      </c>
      <c r="G38" s="50"/>
      <c r="H38" s="53"/>
      <c r="I38" s="53"/>
      <c r="J38" s="53"/>
      <c r="K38" s="53"/>
      <c r="L38" s="53"/>
      <c r="M38" s="53"/>
      <c r="N38" s="50"/>
      <c r="O38" s="53"/>
      <c r="P38" s="53"/>
      <c r="Q38" s="53"/>
      <c r="R38" s="53"/>
      <c r="S38" s="53"/>
      <c r="T38" s="53"/>
    </row>
    <row r="39" spans="1:20" ht="13.5">
      <c r="A39" s="46">
        <v>5</v>
      </c>
      <c r="B39" s="62" t="str">
        <f>W3</f>
        <v>東芝テックＢ</v>
      </c>
      <c r="C39" s="36">
        <v>1</v>
      </c>
      <c r="D39" s="43" t="s">
        <v>761</v>
      </c>
      <c r="E39" s="36">
        <v>4</v>
      </c>
      <c r="F39" s="63" t="str">
        <f>W5</f>
        <v>協和発酵キリン協睦会Ｂ</v>
      </c>
      <c r="G39" s="45"/>
      <c r="H39" s="53"/>
      <c r="I39" s="74"/>
      <c r="J39" s="74"/>
      <c r="K39" s="75"/>
      <c r="L39" s="74"/>
      <c r="M39" s="74"/>
      <c r="N39" s="45"/>
      <c r="O39" s="53"/>
      <c r="P39" s="74"/>
      <c r="Q39" s="74"/>
      <c r="R39" s="53"/>
      <c r="S39" s="74"/>
      <c r="T39" s="74"/>
    </row>
    <row r="40" spans="1:20" ht="13.5">
      <c r="A40" s="51" t="s">
        <v>762</v>
      </c>
      <c r="B40" s="49" t="s">
        <v>763</v>
      </c>
      <c r="C40" s="212" t="s">
        <v>764</v>
      </c>
      <c r="D40" s="212"/>
      <c r="E40" s="212"/>
      <c r="F40" s="49" t="s">
        <v>763</v>
      </c>
      <c r="G40" s="50"/>
      <c r="H40" s="53"/>
      <c r="I40" s="74"/>
      <c r="J40" s="53"/>
      <c r="K40" s="53"/>
      <c r="L40" s="53"/>
      <c r="M40" s="53"/>
      <c r="N40" s="50"/>
      <c r="O40" s="53"/>
      <c r="P40" s="53"/>
      <c r="Q40" s="53"/>
      <c r="R40" s="53"/>
      <c r="S40" s="53"/>
      <c r="T40" s="53"/>
    </row>
    <row r="41" spans="1:20" ht="13.5">
      <c r="A41" s="211" t="s">
        <v>768</v>
      </c>
      <c r="B41" s="68" t="s">
        <v>1815</v>
      </c>
      <c r="C41" s="213">
        <v>2</v>
      </c>
      <c r="D41" s="214" t="s">
        <v>803</v>
      </c>
      <c r="E41" s="213">
        <v>8</v>
      </c>
      <c r="F41" s="68" t="s">
        <v>1719</v>
      </c>
      <c r="G41" s="45"/>
      <c r="H41" s="53"/>
      <c r="I41" s="74"/>
      <c r="J41" s="53"/>
      <c r="K41" s="53"/>
      <c r="L41" s="53"/>
      <c r="M41" s="74"/>
      <c r="N41" s="45"/>
      <c r="O41" s="53"/>
      <c r="P41" s="74"/>
      <c r="Q41" s="53"/>
      <c r="R41" s="53"/>
      <c r="S41" s="53"/>
      <c r="T41" s="74"/>
    </row>
    <row r="42" spans="1:20" ht="13.5">
      <c r="A42" s="211"/>
      <c r="B42" s="68" t="s">
        <v>1818</v>
      </c>
      <c r="C42" s="213"/>
      <c r="D42" s="213"/>
      <c r="E42" s="213"/>
      <c r="F42" s="68" t="s">
        <v>1404</v>
      </c>
      <c r="G42" s="45"/>
      <c r="H42" s="53"/>
      <c r="I42" s="74"/>
      <c r="J42" s="53"/>
      <c r="K42" s="53"/>
      <c r="L42" s="53"/>
      <c r="M42" s="74"/>
      <c r="N42" s="45"/>
      <c r="O42" s="53"/>
      <c r="P42" s="74"/>
      <c r="Q42" s="53"/>
      <c r="R42" s="53"/>
      <c r="S42" s="53"/>
      <c r="T42" s="74"/>
    </row>
    <row r="43" spans="1:20" ht="13.5">
      <c r="A43" s="211" t="s">
        <v>769</v>
      </c>
      <c r="B43" s="68" t="s">
        <v>1671</v>
      </c>
      <c r="C43" s="213">
        <v>2</v>
      </c>
      <c r="D43" s="214" t="s">
        <v>805</v>
      </c>
      <c r="E43" s="213">
        <v>8</v>
      </c>
      <c r="F43" s="68" t="s">
        <v>1403</v>
      </c>
      <c r="G43" s="45"/>
      <c r="H43" s="53"/>
      <c r="I43" s="74"/>
      <c r="J43" s="53"/>
      <c r="K43" s="53"/>
      <c r="L43" s="53"/>
      <c r="M43" s="74"/>
      <c r="N43" s="45"/>
      <c r="O43" s="53"/>
      <c r="P43" s="74"/>
      <c r="Q43" s="53"/>
      <c r="R43" s="53"/>
      <c r="S43" s="53"/>
      <c r="T43" s="74"/>
    </row>
    <row r="44" spans="1:20" ht="13.5">
      <c r="A44" s="211"/>
      <c r="B44" s="68" t="s">
        <v>1670</v>
      </c>
      <c r="C44" s="213"/>
      <c r="D44" s="213"/>
      <c r="E44" s="213"/>
      <c r="F44" s="68" t="s">
        <v>1405</v>
      </c>
      <c r="G44" s="45"/>
      <c r="H44" s="53"/>
      <c r="I44" s="74"/>
      <c r="J44" s="53"/>
      <c r="K44" s="53"/>
      <c r="L44" s="53"/>
      <c r="M44" s="74"/>
      <c r="N44" s="45"/>
      <c r="O44" s="53"/>
      <c r="P44" s="74"/>
      <c r="Q44" s="53"/>
      <c r="R44" s="53"/>
      <c r="S44" s="53"/>
      <c r="T44" s="74"/>
    </row>
    <row r="45" spans="1:20" ht="13.5">
      <c r="A45" s="47" t="s">
        <v>765</v>
      </c>
      <c r="B45" s="68" t="s">
        <v>1819</v>
      </c>
      <c r="C45" s="43">
        <v>1</v>
      </c>
      <c r="D45" s="61" t="s">
        <v>808</v>
      </c>
      <c r="E45" s="43">
        <v>8</v>
      </c>
      <c r="F45" s="68" t="s">
        <v>1407</v>
      </c>
      <c r="G45" s="45"/>
      <c r="H45" s="53"/>
      <c r="I45" s="74"/>
      <c r="J45" s="53"/>
      <c r="K45" s="53"/>
      <c r="L45" s="53"/>
      <c r="M45" s="74"/>
      <c r="N45" s="45"/>
      <c r="O45" s="53"/>
      <c r="P45" s="74"/>
      <c r="Q45" s="53"/>
      <c r="R45" s="53"/>
      <c r="S45" s="53"/>
      <c r="T45" s="74"/>
    </row>
    <row r="46" spans="1:20" ht="13.5">
      <c r="A46" s="47" t="s">
        <v>766</v>
      </c>
      <c r="B46" s="68" t="s">
        <v>1672</v>
      </c>
      <c r="C46" s="43">
        <v>4</v>
      </c>
      <c r="D46" s="61" t="s">
        <v>804</v>
      </c>
      <c r="E46" s="43">
        <v>8</v>
      </c>
      <c r="F46" s="68" t="s">
        <v>1408</v>
      </c>
      <c r="G46" s="45"/>
      <c r="H46" s="53"/>
      <c r="I46" s="74"/>
      <c r="J46" s="53"/>
      <c r="K46" s="53"/>
      <c r="L46" s="53"/>
      <c r="M46" s="74"/>
      <c r="N46" s="45"/>
      <c r="O46" s="53"/>
      <c r="P46" s="74"/>
      <c r="Q46" s="53"/>
      <c r="R46" s="53"/>
      <c r="S46" s="53"/>
      <c r="T46" s="74"/>
    </row>
    <row r="47" spans="1:20" ht="13.5">
      <c r="A47" s="47" t="s">
        <v>767</v>
      </c>
      <c r="B47" s="68" t="s">
        <v>1668</v>
      </c>
      <c r="C47" s="43">
        <v>8</v>
      </c>
      <c r="D47" s="61" t="s">
        <v>811</v>
      </c>
      <c r="E47" s="43">
        <v>5</v>
      </c>
      <c r="F47" s="68" t="s">
        <v>1409</v>
      </c>
      <c r="G47" s="45"/>
      <c r="H47" s="53"/>
      <c r="I47" s="74"/>
      <c r="J47" s="53"/>
      <c r="K47" s="53"/>
      <c r="L47" s="53"/>
      <c r="M47" s="74"/>
      <c r="N47" s="45"/>
      <c r="O47" s="53"/>
      <c r="P47" s="74"/>
      <c r="Q47" s="53"/>
      <c r="R47" s="53"/>
      <c r="S47" s="53"/>
      <c r="T47" s="74"/>
    </row>
    <row r="48" spans="1:20" ht="13.5">
      <c r="A48" s="52"/>
      <c r="B48" s="52"/>
      <c r="C48" s="52">
        <f>SUM(C41:C47)</f>
        <v>17</v>
      </c>
      <c r="D48" s="52"/>
      <c r="E48" s="52">
        <f>SUM(E41:E47)</f>
        <v>37</v>
      </c>
      <c r="F48" s="52"/>
      <c r="G48" s="52"/>
      <c r="H48" s="55"/>
      <c r="I48" s="55"/>
      <c r="J48" s="55"/>
      <c r="K48" s="55"/>
      <c r="L48" s="55"/>
      <c r="M48" s="55"/>
      <c r="N48" s="52"/>
      <c r="O48" s="55"/>
      <c r="P48" s="55"/>
      <c r="Q48" s="55"/>
      <c r="R48" s="55"/>
      <c r="S48" s="55"/>
      <c r="T48" s="55"/>
    </row>
  </sheetData>
  <sheetProtection/>
  <mergeCells count="110">
    <mergeCell ref="J14:L14"/>
    <mergeCell ref="L7:L8"/>
    <mergeCell ref="A17:A18"/>
    <mergeCell ref="C17:C18"/>
    <mergeCell ref="D17:D18"/>
    <mergeCell ref="E17:E18"/>
    <mergeCell ref="H17:H18"/>
    <mergeCell ref="J17:J18"/>
    <mergeCell ref="C7:C8"/>
    <mergeCell ref="J1:L1"/>
    <mergeCell ref="J2:L2"/>
    <mergeCell ref="J16:L16"/>
    <mergeCell ref="C26:E26"/>
    <mergeCell ref="J26:L26"/>
    <mergeCell ref="O5:O6"/>
    <mergeCell ref="C13:E13"/>
    <mergeCell ref="J13:L13"/>
    <mergeCell ref="C14:E14"/>
    <mergeCell ref="C16:E16"/>
    <mergeCell ref="Q1:S1"/>
    <mergeCell ref="Q2:S2"/>
    <mergeCell ref="Q4:S4"/>
    <mergeCell ref="Q7:Q8"/>
    <mergeCell ref="R5:R6"/>
    <mergeCell ref="S5:S6"/>
    <mergeCell ref="J4:L4"/>
    <mergeCell ref="J5:J6"/>
    <mergeCell ref="K5:K6"/>
    <mergeCell ref="L5:L6"/>
    <mergeCell ref="Q5:Q6"/>
    <mergeCell ref="C4:E4"/>
    <mergeCell ref="E5:E6"/>
    <mergeCell ref="D5:D6"/>
    <mergeCell ref="A5:A6"/>
    <mergeCell ref="A7:A8"/>
    <mergeCell ref="C5:C6"/>
    <mergeCell ref="E7:E8"/>
    <mergeCell ref="C1:E1"/>
    <mergeCell ref="C2:E2"/>
    <mergeCell ref="S17:S18"/>
    <mergeCell ref="Q17:Q18"/>
    <mergeCell ref="L17:L18"/>
    <mergeCell ref="R17:R18"/>
    <mergeCell ref="K17:K18"/>
    <mergeCell ref="O17:O18"/>
    <mergeCell ref="Q14:S14"/>
    <mergeCell ref="H5:H6"/>
    <mergeCell ref="Q13:S13"/>
    <mergeCell ref="D7:D8"/>
    <mergeCell ref="H7:H8"/>
    <mergeCell ref="S7:S8"/>
    <mergeCell ref="R7:R8"/>
    <mergeCell ref="O7:O8"/>
    <mergeCell ref="J7:J8"/>
    <mergeCell ref="K7:K8"/>
    <mergeCell ref="Q16:S16"/>
    <mergeCell ref="A19:A20"/>
    <mergeCell ref="C19:C20"/>
    <mergeCell ref="D19:D20"/>
    <mergeCell ref="E19:E20"/>
    <mergeCell ref="H19:H20"/>
    <mergeCell ref="J19:J20"/>
    <mergeCell ref="K19:K20"/>
    <mergeCell ref="L19:L20"/>
    <mergeCell ref="O19:O20"/>
    <mergeCell ref="Q19:Q20"/>
    <mergeCell ref="R19:R20"/>
    <mergeCell ref="S19:S20"/>
    <mergeCell ref="C25:E25"/>
    <mergeCell ref="J25:L25"/>
    <mergeCell ref="Q25:S25"/>
    <mergeCell ref="C28:E28"/>
    <mergeCell ref="J28:L28"/>
    <mergeCell ref="Q28:S28"/>
    <mergeCell ref="A29:A30"/>
    <mergeCell ref="C29:C30"/>
    <mergeCell ref="D29:D30"/>
    <mergeCell ref="E29:E30"/>
    <mergeCell ref="H29:H30"/>
    <mergeCell ref="Q29:Q30"/>
    <mergeCell ref="R29:R30"/>
    <mergeCell ref="Q26:S26"/>
    <mergeCell ref="J29:J30"/>
    <mergeCell ref="K29:K30"/>
    <mergeCell ref="L29:L30"/>
    <mergeCell ref="O29:O30"/>
    <mergeCell ref="C38:E38"/>
    <mergeCell ref="R31:R32"/>
    <mergeCell ref="S31:S32"/>
    <mergeCell ref="C37:E37"/>
    <mergeCell ref="L31:L32"/>
    <mergeCell ref="S29:S30"/>
    <mergeCell ref="A31:A32"/>
    <mergeCell ref="C31:C32"/>
    <mergeCell ref="D31:D32"/>
    <mergeCell ref="E31:E32"/>
    <mergeCell ref="H31:H32"/>
    <mergeCell ref="J31:J32"/>
    <mergeCell ref="K31:K32"/>
    <mergeCell ref="Q31:Q32"/>
    <mergeCell ref="O31:O32"/>
    <mergeCell ref="C40:E40"/>
    <mergeCell ref="A43:A44"/>
    <mergeCell ref="C43:C44"/>
    <mergeCell ref="D43:D44"/>
    <mergeCell ref="E43:E44"/>
    <mergeCell ref="A41:A42"/>
    <mergeCell ref="C41:C42"/>
    <mergeCell ref="D41:D42"/>
    <mergeCell ref="E41:E42"/>
  </mergeCells>
  <printOptions/>
  <pageMargins left="0.21" right="0.15" top="0.984" bottom="0.984" header="0.512" footer="0.512"/>
  <pageSetup horizontalDpi="300" verticalDpi="3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</sheetPr>
  <dimension ref="A1:W48"/>
  <sheetViews>
    <sheetView zoomScale="75" zoomScaleNormal="75" zoomScalePageLayoutView="0" workbookViewId="0" topLeftCell="A1">
      <selection activeCell="Q28" sqref="Q28:S28"/>
    </sheetView>
  </sheetViews>
  <sheetFormatPr defaultColWidth="9.00390625" defaultRowHeight="13.5"/>
  <cols>
    <col min="1" max="1" width="6.75390625" style="48" bestFit="1" customWidth="1"/>
    <col min="2" max="2" width="12.125" style="48" customWidth="1"/>
    <col min="3" max="5" width="3.875" style="48" customWidth="1"/>
    <col min="6" max="6" width="12.25390625" style="48" customWidth="1"/>
    <col min="7" max="7" width="3.25390625" style="48" customWidth="1"/>
    <col min="8" max="8" width="6.75390625" style="48" customWidth="1"/>
    <col min="9" max="9" width="12.125" style="48" customWidth="1"/>
    <col min="10" max="12" width="3.875" style="48" customWidth="1"/>
    <col min="13" max="13" width="11.75390625" style="48" customWidth="1"/>
    <col min="14" max="14" width="3.00390625" style="48" customWidth="1"/>
    <col min="15" max="15" width="6.75390625" style="48" customWidth="1"/>
    <col min="16" max="16" width="12.125" style="48" customWidth="1"/>
    <col min="17" max="19" width="3.875" style="48" customWidth="1"/>
    <col min="20" max="20" width="11.625" style="48" customWidth="1"/>
    <col min="21" max="22" width="9.00390625" style="48" customWidth="1"/>
    <col min="23" max="23" width="21.00390625" style="48" customWidth="1"/>
    <col min="24" max="16384" width="9.00390625" style="48" customWidth="1"/>
  </cols>
  <sheetData>
    <row r="1" spans="1:23" ht="13.5">
      <c r="A1" s="100" t="s">
        <v>755</v>
      </c>
      <c r="B1" s="134" t="s">
        <v>1383</v>
      </c>
      <c r="C1" s="219" t="s">
        <v>756</v>
      </c>
      <c r="D1" s="219"/>
      <c r="E1" s="219"/>
      <c r="F1" s="134" t="s">
        <v>1384</v>
      </c>
      <c r="G1" s="103"/>
      <c r="H1" s="100" t="s">
        <v>755</v>
      </c>
      <c r="I1" s="101"/>
      <c r="J1" s="219" t="s">
        <v>756</v>
      </c>
      <c r="K1" s="219"/>
      <c r="L1" s="219"/>
      <c r="M1" s="101"/>
      <c r="N1" s="103"/>
      <c r="O1" s="100" t="s">
        <v>755</v>
      </c>
      <c r="P1" s="101"/>
      <c r="Q1" s="219" t="s">
        <v>756</v>
      </c>
      <c r="R1" s="219"/>
      <c r="S1" s="219"/>
      <c r="T1" s="101"/>
      <c r="W1" s="121" t="str">
        <f>'9thﾘｰｸﾞ戦ﾒﾝﾊﾞｰ'!C93</f>
        <v>三菱アルミＣ</v>
      </c>
    </row>
    <row r="2" spans="1:23" ht="13.5">
      <c r="A2" s="102" t="s">
        <v>757</v>
      </c>
      <c r="B2" s="102" t="s">
        <v>758</v>
      </c>
      <c r="C2" s="219" t="s">
        <v>759</v>
      </c>
      <c r="D2" s="219"/>
      <c r="E2" s="219"/>
      <c r="F2" s="102" t="s">
        <v>760</v>
      </c>
      <c r="G2" s="104"/>
      <c r="H2" s="102" t="s">
        <v>757</v>
      </c>
      <c r="I2" s="102" t="s">
        <v>758</v>
      </c>
      <c r="J2" s="219" t="s">
        <v>759</v>
      </c>
      <c r="K2" s="219"/>
      <c r="L2" s="219"/>
      <c r="M2" s="102" t="s">
        <v>760</v>
      </c>
      <c r="N2" s="104"/>
      <c r="O2" s="102" t="s">
        <v>757</v>
      </c>
      <c r="P2" s="102" t="s">
        <v>758</v>
      </c>
      <c r="Q2" s="219" t="s">
        <v>759</v>
      </c>
      <c r="R2" s="219"/>
      <c r="S2" s="219"/>
      <c r="T2" s="102" t="s">
        <v>760</v>
      </c>
      <c r="W2" s="121" t="str">
        <f>'9thﾘｰｸﾞ戦ﾒﾝﾊﾞｰ'!C94</f>
        <v>静岡がんセンターテニスクラブ</v>
      </c>
    </row>
    <row r="3" spans="1:23" ht="13.5">
      <c r="A3" s="105">
        <v>1</v>
      </c>
      <c r="B3" s="106" t="str">
        <f>W1</f>
        <v>三菱アルミＣ</v>
      </c>
      <c r="C3" s="107">
        <v>3</v>
      </c>
      <c r="D3" s="108" t="s">
        <v>761</v>
      </c>
      <c r="E3" s="107">
        <v>2</v>
      </c>
      <c r="F3" s="109" t="str">
        <f>W4</f>
        <v>Ｏ‘ＰＥＡCＥ－Ｂ</v>
      </c>
      <c r="G3" s="103"/>
      <c r="H3" s="110">
        <v>1</v>
      </c>
      <c r="I3" s="111" t="str">
        <f>W2</f>
        <v>静岡がんセンターテニスクラブ</v>
      </c>
      <c r="J3" s="109"/>
      <c r="K3" s="101" t="s">
        <v>761</v>
      </c>
      <c r="L3" s="109"/>
      <c r="M3" s="101" t="str">
        <f>W5</f>
        <v>-</v>
      </c>
      <c r="N3" s="103"/>
      <c r="O3" s="105">
        <v>2</v>
      </c>
      <c r="P3" s="106" t="str">
        <f>W5</f>
        <v>-</v>
      </c>
      <c r="Q3" s="107"/>
      <c r="R3" s="108" t="s">
        <v>761</v>
      </c>
      <c r="S3" s="107"/>
      <c r="T3" s="109" t="str">
        <f>W1</f>
        <v>三菱アルミＣ</v>
      </c>
      <c r="W3" s="121" t="str">
        <f>'9thﾘｰｸﾞ戦ﾒﾝﾊﾞｰ'!C95</f>
        <v>アクトスポーツクラブＥ</v>
      </c>
    </row>
    <row r="4" spans="1:23" ht="13.5">
      <c r="A4" s="112" t="s">
        <v>762</v>
      </c>
      <c r="B4" s="102" t="s">
        <v>763</v>
      </c>
      <c r="C4" s="220" t="s">
        <v>1807</v>
      </c>
      <c r="D4" s="219"/>
      <c r="E4" s="219"/>
      <c r="F4" s="102" t="s">
        <v>763</v>
      </c>
      <c r="G4" s="104"/>
      <c r="H4" s="112" t="s">
        <v>762</v>
      </c>
      <c r="I4" s="102" t="s">
        <v>763</v>
      </c>
      <c r="J4" s="219" t="s">
        <v>764</v>
      </c>
      <c r="K4" s="219"/>
      <c r="L4" s="219"/>
      <c r="M4" s="102" t="s">
        <v>763</v>
      </c>
      <c r="N4" s="104"/>
      <c r="O4" s="112" t="s">
        <v>762</v>
      </c>
      <c r="P4" s="102" t="s">
        <v>763</v>
      </c>
      <c r="Q4" s="219" t="s">
        <v>764</v>
      </c>
      <c r="R4" s="219"/>
      <c r="S4" s="219"/>
      <c r="T4" s="102" t="s">
        <v>763</v>
      </c>
      <c r="W4" s="121" t="str">
        <f>'9thﾘｰｸﾞ戦ﾒﾝﾊﾞｰ'!C96</f>
        <v>Ｏ‘ＰＥＡCＥ－Ｂ</v>
      </c>
    </row>
    <row r="5" spans="1:23" ht="13.5">
      <c r="A5" s="216" t="s">
        <v>768</v>
      </c>
      <c r="B5" s="135" t="s">
        <v>1385</v>
      </c>
      <c r="C5" s="217">
        <v>9</v>
      </c>
      <c r="D5" s="218" t="s">
        <v>798</v>
      </c>
      <c r="E5" s="217">
        <v>7</v>
      </c>
      <c r="F5" s="135" t="s">
        <v>1389</v>
      </c>
      <c r="G5" s="103"/>
      <c r="H5" s="216" t="s">
        <v>768</v>
      </c>
      <c r="I5" s="109"/>
      <c r="J5" s="217"/>
      <c r="K5" s="218" t="s">
        <v>798</v>
      </c>
      <c r="L5" s="217"/>
      <c r="M5" s="109"/>
      <c r="N5" s="103"/>
      <c r="O5" s="216" t="s">
        <v>768</v>
      </c>
      <c r="P5" s="109"/>
      <c r="Q5" s="217"/>
      <c r="R5" s="218" t="s">
        <v>798</v>
      </c>
      <c r="S5" s="217"/>
      <c r="T5" s="109"/>
      <c r="W5" s="121" t="s">
        <v>746</v>
      </c>
    </row>
    <row r="6" spans="1:21" ht="13.5">
      <c r="A6" s="216"/>
      <c r="B6" s="135" t="s">
        <v>1386</v>
      </c>
      <c r="C6" s="217"/>
      <c r="D6" s="217"/>
      <c r="E6" s="217"/>
      <c r="F6" s="135" t="s">
        <v>1390</v>
      </c>
      <c r="G6" s="103"/>
      <c r="H6" s="216"/>
      <c r="I6" s="109"/>
      <c r="J6" s="217"/>
      <c r="K6" s="217"/>
      <c r="L6" s="217"/>
      <c r="M6" s="109"/>
      <c r="N6" s="103"/>
      <c r="O6" s="216"/>
      <c r="P6" s="109"/>
      <c r="Q6" s="217"/>
      <c r="R6" s="217"/>
      <c r="S6" s="217"/>
      <c r="T6" s="109"/>
      <c r="U6" s="60" t="s">
        <v>797</v>
      </c>
    </row>
    <row r="7" spans="1:23" ht="13.5">
      <c r="A7" s="216" t="s">
        <v>769</v>
      </c>
      <c r="B7" s="135" t="s">
        <v>1387</v>
      </c>
      <c r="C7" s="217">
        <v>8</v>
      </c>
      <c r="D7" s="218" t="s">
        <v>805</v>
      </c>
      <c r="E7" s="217">
        <v>5</v>
      </c>
      <c r="F7" s="135" t="s">
        <v>1391</v>
      </c>
      <c r="G7" s="103"/>
      <c r="H7" s="216" t="s">
        <v>769</v>
      </c>
      <c r="I7" s="109"/>
      <c r="J7" s="217"/>
      <c r="K7" s="218" t="s">
        <v>805</v>
      </c>
      <c r="L7" s="217"/>
      <c r="M7" s="109"/>
      <c r="N7" s="103"/>
      <c r="O7" s="216" t="s">
        <v>769</v>
      </c>
      <c r="P7" s="109"/>
      <c r="Q7" s="217"/>
      <c r="R7" s="218" t="s">
        <v>805</v>
      </c>
      <c r="S7" s="217"/>
      <c r="T7" s="109"/>
      <c r="U7" s="48">
        <v>1</v>
      </c>
      <c r="V7" s="59" t="s">
        <v>734</v>
      </c>
      <c r="W7" s="59" t="s">
        <v>735</v>
      </c>
    </row>
    <row r="8" spans="1:23" ht="13.5">
      <c r="A8" s="216"/>
      <c r="B8" s="135" t="s">
        <v>1388</v>
      </c>
      <c r="C8" s="217"/>
      <c r="D8" s="217"/>
      <c r="E8" s="217"/>
      <c r="F8" s="135" t="s">
        <v>1392</v>
      </c>
      <c r="G8" s="103"/>
      <c r="H8" s="216"/>
      <c r="I8" s="109"/>
      <c r="J8" s="217"/>
      <c r="K8" s="217"/>
      <c r="L8" s="217"/>
      <c r="M8" s="109"/>
      <c r="N8" s="103"/>
      <c r="O8" s="216"/>
      <c r="P8" s="109"/>
      <c r="Q8" s="217"/>
      <c r="R8" s="217"/>
      <c r="S8" s="217"/>
      <c r="T8" s="109"/>
      <c r="U8" s="48">
        <v>2</v>
      </c>
      <c r="V8" s="59" t="s">
        <v>736</v>
      </c>
      <c r="W8" s="59" t="s">
        <v>737</v>
      </c>
    </row>
    <row r="9" spans="1:23" ht="13.5">
      <c r="A9" s="100" t="s">
        <v>765</v>
      </c>
      <c r="B9" s="135" t="s">
        <v>1385</v>
      </c>
      <c r="C9" s="108">
        <v>8</v>
      </c>
      <c r="D9" s="101" t="s">
        <v>805</v>
      </c>
      <c r="E9" s="108">
        <v>3</v>
      </c>
      <c r="F9" s="135" t="s">
        <v>1393</v>
      </c>
      <c r="G9" s="103"/>
      <c r="H9" s="100" t="s">
        <v>765</v>
      </c>
      <c r="I9" s="109"/>
      <c r="J9" s="108"/>
      <c r="K9" s="101" t="s">
        <v>805</v>
      </c>
      <c r="L9" s="108"/>
      <c r="M9" s="109"/>
      <c r="N9" s="103"/>
      <c r="O9" s="100" t="s">
        <v>765</v>
      </c>
      <c r="P9" s="109"/>
      <c r="Q9" s="108"/>
      <c r="R9" s="101" t="s">
        <v>805</v>
      </c>
      <c r="S9" s="108"/>
      <c r="T9" s="109"/>
      <c r="U9" s="48">
        <v>3</v>
      </c>
      <c r="V9" s="59" t="s">
        <v>738</v>
      </c>
      <c r="W9" s="59" t="s">
        <v>739</v>
      </c>
    </row>
    <row r="10" spans="1:23" ht="13.5">
      <c r="A10" s="100" t="s">
        <v>766</v>
      </c>
      <c r="B10" s="135" t="s">
        <v>1388</v>
      </c>
      <c r="C10" s="108">
        <v>2</v>
      </c>
      <c r="D10" s="101" t="s">
        <v>805</v>
      </c>
      <c r="E10" s="108">
        <v>8</v>
      </c>
      <c r="F10" s="135" t="s">
        <v>1394</v>
      </c>
      <c r="G10" s="103"/>
      <c r="H10" s="100" t="s">
        <v>766</v>
      </c>
      <c r="I10" s="109"/>
      <c r="J10" s="108"/>
      <c r="K10" s="101" t="s">
        <v>805</v>
      </c>
      <c r="L10" s="108"/>
      <c r="M10" s="109"/>
      <c r="N10" s="103"/>
      <c r="O10" s="100" t="s">
        <v>766</v>
      </c>
      <c r="P10" s="109"/>
      <c r="Q10" s="108"/>
      <c r="R10" s="101" t="s">
        <v>805</v>
      </c>
      <c r="S10" s="108"/>
      <c r="T10" s="109"/>
      <c r="U10" s="48">
        <v>4</v>
      </c>
      <c r="V10" s="59" t="s">
        <v>740</v>
      </c>
      <c r="W10" s="59" t="s">
        <v>741</v>
      </c>
    </row>
    <row r="11" spans="1:23" ht="13.5">
      <c r="A11" s="100" t="s">
        <v>767</v>
      </c>
      <c r="B11" s="135" t="s">
        <v>1387</v>
      </c>
      <c r="C11" s="108">
        <v>2</v>
      </c>
      <c r="D11" s="101" t="s">
        <v>805</v>
      </c>
      <c r="E11" s="108">
        <v>8</v>
      </c>
      <c r="F11" s="135" t="s">
        <v>1395</v>
      </c>
      <c r="G11" s="103"/>
      <c r="H11" s="100" t="s">
        <v>767</v>
      </c>
      <c r="I11" s="109"/>
      <c r="J11" s="108"/>
      <c r="K11" s="101" t="s">
        <v>805</v>
      </c>
      <c r="L11" s="108"/>
      <c r="M11" s="109"/>
      <c r="N11" s="103"/>
      <c r="O11" s="100" t="s">
        <v>767</v>
      </c>
      <c r="P11" s="109"/>
      <c r="Q11" s="108"/>
      <c r="R11" s="101" t="s">
        <v>805</v>
      </c>
      <c r="S11" s="108"/>
      <c r="T11" s="109"/>
      <c r="U11" s="48">
        <v>5</v>
      </c>
      <c r="V11" s="59" t="s">
        <v>742</v>
      </c>
      <c r="W11" s="59" t="s">
        <v>743</v>
      </c>
    </row>
    <row r="12" spans="1:23" ht="13.5">
      <c r="A12" s="113"/>
      <c r="B12" s="113"/>
      <c r="C12" s="113">
        <f>SUM(C5:C11)</f>
        <v>29</v>
      </c>
      <c r="D12" s="113"/>
      <c r="E12" s="113">
        <f>SUM(E5:E11)</f>
        <v>31</v>
      </c>
      <c r="F12" s="113"/>
      <c r="G12" s="113"/>
      <c r="H12" s="114"/>
      <c r="I12" s="114"/>
      <c r="J12" s="114">
        <f>SUM(J5:J11)</f>
        <v>0</v>
      </c>
      <c r="K12" s="114"/>
      <c r="L12" s="114">
        <f>SUM(L5:L11)</f>
        <v>0</v>
      </c>
      <c r="M12" s="114"/>
      <c r="N12" s="113"/>
      <c r="O12" s="113"/>
      <c r="P12" s="113"/>
      <c r="Q12" s="113">
        <f>SUM(Q5:Q11)</f>
        <v>0</v>
      </c>
      <c r="R12" s="113"/>
      <c r="S12" s="113">
        <f>SUM(S5:S11)</f>
        <v>0</v>
      </c>
      <c r="T12" s="113"/>
      <c r="V12" s="59"/>
      <c r="W12" s="59"/>
    </row>
    <row r="13" spans="1:20" ht="13.5">
      <c r="A13" s="100" t="s">
        <v>755</v>
      </c>
      <c r="B13" s="134" t="s">
        <v>1861</v>
      </c>
      <c r="C13" s="219" t="s">
        <v>756</v>
      </c>
      <c r="D13" s="219"/>
      <c r="E13" s="219"/>
      <c r="F13" s="134" t="s">
        <v>1867</v>
      </c>
      <c r="G13" s="103"/>
      <c r="H13" s="100" t="s">
        <v>755</v>
      </c>
      <c r="I13" s="134" t="s">
        <v>1213</v>
      </c>
      <c r="J13" s="219" t="s">
        <v>756</v>
      </c>
      <c r="K13" s="219"/>
      <c r="L13" s="219"/>
      <c r="M13" s="134" t="s">
        <v>1225</v>
      </c>
      <c r="N13" s="103"/>
      <c r="O13" s="100" t="s">
        <v>755</v>
      </c>
      <c r="P13" s="101"/>
      <c r="Q13" s="219" t="s">
        <v>756</v>
      </c>
      <c r="R13" s="219"/>
      <c r="S13" s="219"/>
      <c r="T13" s="101"/>
    </row>
    <row r="14" spans="1:20" ht="13.5">
      <c r="A14" s="102" t="s">
        <v>757</v>
      </c>
      <c r="B14" s="102" t="s">
        <v>758</v>
      </c>
      <c r="C14" s="219" t="s">
        <v>759</v>
      </c>
      <c r="D14" s="219"/>
      <c r="E14" s="219"/>
      <c r="F14" s="102" t="s">
        <v>760</v>
      </c>
      <c r="G14" s="104"/>
      <c r="H14" s="102" t="s">
        <v>757</v>
      </c>
      <c r="I14" s="102" t="s">
        <v>758</v>
      </c>
      <c r="J14" s="219" t="s">
        <v>759</v>
      </c>
      <c r="K14" s="219"/>
      <c r="L14" s="219"/>
      <c r="M14" s="102" t="s">
        <v>760</v>
      </c>
      <c r="N14" s="104"/>
      <c r="O14" s="102" t="s">
        <v>757</v>
      </c>
      <c r="P14" s="102" t="s">
        <v>758</v>
      </c>
      <c r="Q14" s="219" t="s">
        <v>759</v>
      </c>
      <c r="R14" s="219"/>
      <c r="S14" s="219"/>
      <c r="T14" s="102" t="s">
        <v>760</v>
      </c>
    </row>
    <row r="15" spans="1:20" ht="13.5">
      <c r="A15" s="105">
        <v>2</v>
      </c>
      <c r="B15" s="111" t="str">
        <f>W4</f>
        <v>Ｏ‘ＰＥＡCＥ－Ｂ</v>
      </c>
      <c r="C15" s="107">
        <v>2</v>
      </c>
      <c r="D15" s="108" t="s">
        <v>761</v>
      </c>
      <c r="E15" s="107">
        <v>3</v>
      </c>
      <c r="F15" s="101" t="str">
        <f>W3</f>
        <v>アクトスポーツクラブＥ</v>
      </c>
      <c r="G15" s="103"/>
      <c r="H15" s="110">
        <v>3</v>
      </c>
      <c r="I15" s="111" t="str">
        <f>W2</f>
        <v>静岡がんセンターテニスクラブ</v>
      </c>
      <c r="J15" s="109">
        <v>2</v>
      </c>
      <c r="K15" s="101" t="s">
        <v>761</v>
      </c>
      <c r="L15" s="109">
        <v>3</v>
      </c>
      <c r="M15" s="101" t="str">
        <f>W3</f>
        <v>アクトスポーツクラブＥ</v>
      </c>
      <c r="N15" s="103"/>
      <c r="O15" s="110">
        <v>3</v>
      </c>
      <c r="P15" s="106" t="str">
        <f>W5</f>
        <v>-</v>
      </c>
      <c r="Q15" s="109"/>
      <c r="R15" s="101" t="s">
        <v>761</v>
      </c>
      <c r="S15" s="109"/>
      <c r="T15" s="109" t="str">
        <f>W4</f>
        <v>Ｏ‘ＰＥＡCＥ－Ｂ</v>
      </c>
    </row>
    <row r="16" spans="1:20" ht="13.5">
      <c r="A16" s="112" t="s">
        <v>762</v>
      </c>
      <c r="B16" s="102" t="s">
        <v>763</v>
      </c>
      <c r="C16" s="219" t="s">
        <v>764</v>
      </c>
      <c r="D16" s="219"/>
      <c r="E16" s="219"/>
      <c r="F16" s="102" t="s">
        <v>763</v>
      </c>
      <c r="G16" s="104"/>
      <c r="H16" s="112" t="s">
        <v>762</v>
      </c>
      <c r="I16" s="102" t="s">
        <v>763</v>
      </c>
      <c r="J16" s="219" t="s">
        <v>764</v>
      </c>
      <c r="K16" s="219"/>
      <c r="L16" s="219"/>
      <c r="M16" s="102" t="s">
        <v>763</v>
      </c>
      <c r="N16" s="104"/>
      <c r="O16" s="112" t="s">
        <v>762</v>
      </c>
      <c r="P16" s="102" t="s">
        <v>763</v>
      </c>
      <c r="Q16" s="219" t="s">
        <v>764</v>
      </c>
      <c r="R16" s="219"/>
      <c r="S16" s="219"/>
      <c r="T16" s="102" t="s">
        <v>763</v>
      </c>
    </row>
    <row r="17" spans="1:20" ht="13.5">
      <c r="A17" s="216" t="s">
        <v>768</v>
      </c>
      <c r="B17" s="135" t="s">
        <v>1393</v>
      </c>
      <c r="C17" s="217">
        <v>4</v>
      </c>
      <c r="D17" s="218" t="s">
        <v>805</v>
      </c>
      <c r="E17" s="217">
        <v>8</v>
      </c>
      <c r="F17" s="135" t="s">
        <v>1868</v>
      </c>
      <c r="G17" s="103"/>
      <c r="H17" s="216" t="s">
        <v>768</v>
      </c>
      <c r="I17" s="135" t="s">
        <v>1233</v>
      </c>
      <c r="J17" s="217">
        <v>8</v>
      </c>
      <c r="K17" s="218" t="s">
        <v>805</v>
      </c>
      <c r="L17" s="217">
        <v>5</v>
      </c>
      <c r="M17" s="135" t="s">
        <v>1226</v>
      </c>
      <c r="N17" s="103"/>
      <c r="O17" s="216" t="s">
        <v>768</v>
      </c>
      <c r="P17" s="109"/>
      <c r="Q17" s="217"/>
      <c r="R17" s="218" t="s">
        <v>805</v>
      </c>
      <c r="S17" s="217"/>
      <c r="T17" s="109"/>
    </row>
    <row r="18" spans="1:20" ht="13.5">
      <c r="A18" s="216"/>
      <c r="B18" s="135" t="s">
        <v>1809</v>
      </c>
      <c r="C18" s="217"/>
      <c r="D18" s="217"/>
      <c r="E18" s="217"/>
      <c r="F18" s="135" t="s">
        <v>1869</v>
      </c>
      <c r="G18" s="103"/>
      <c r="H18" s="216"/>
      <c r="I18" s="135" t="s">
        <v>1234</v>
      </c>
      <c r="J18" s="217"/>
      <c r="K18" s="217"/>
      <c r="L18" s="217"/>
      <c r="M18" s="135" t="s">
        <v>1227</v>
      </c>
      <c r="N18" s="103"/>
      <c r="O18" s="216"/>
      <c r="P18" s="109"/>
      <c r="Q18" s="217"/>
      <c r="R18" s="217"/>
      <c r="S18" s="217"/>
      <c r="T18" s="109"/>
    </row>
    <row r="19" spans="1:20" ht="13.5">
      <c r="A19" s="216" t="s">
        <v>769</v>
      </c>
      <c r="B19" s="135" t="s">
        <v>1391</v>
      </c>
      <c r="C19" s="217">
        <v>1</v>
      </c>
      <c r="D19" s="218" t="s">
        <v>805</v>
      </c>
      <c r="E19" s="217">
        <v>8</v>
      </c>
      <c r="F19" s="135" t="s">
        <v>1870</v>
      </c>
      <c r="G19" s="103"/>
      <c r="H19" s="216" t="s">
        <v>769</v>
      </c>
      <c r="I19" s="135" t="s">
        <v>1235</v>
      </c>
      <c r="J19" s="217">
        <v>2</v>
      </c>
      <c r="K19" s="218" t="s">
        <v>805</v>
      </c>
      <c r="L19" s="217">
        <v>8</v>
      </c>
      <c r="M19" s="135" t="s">
        <v>1229</v>
      </c>
      <c r="N19" s="103"/>
      <c r="O19" s="216" t="s">
        <v>769</v>
      </c>
      <c r="P19" s="109"/>
      <c r="Q19" s="217"/>
      <c r="R19" s="218" t="s">
        <v>805</v>
      </c>
      <c r="S19" s="217"/>
      <c r="T19" s="109"/>
    </row>
    <row r="20" spans="1:22" ht="13.5">
      <c r="A20" s="216"/>
      <c r="B20" s="135" t="s">
        <v>1389</v>
      </c>
      <c r="C20" s="217"/>
      <c r="D20" s="217"/>
      <c r="E20" s="217"/>
      <c r="F20" s="135" t="s">
        <v>1230</v>
      </c>
      <c r="G20" s="103"/>
      <c r="H20" s="216"/>
      <c r="I20" s="135" t="s">
        <v>1236</v>
      </c>
      <c r="J20" s="217"/>
      <c r="K20" s="217"/>
      <c r="L20" s="217"/>
      <c r="M20" s="135" t="s">
        <v>1230</v>
      </c>
      <c r="N20" s="103"/>
      <c r="O20" s="216"/>
      <c r="P20" s="109"/>
      <c r="Q20" s="217"/>
      <c r="R20" s="217"/>
      <c r="S20" s="217"/>
      <c r="T20" s="109"/>
      <c r="V20" s="73"/>
    </row>
    <row r="21" spans="1:20" ht="13.5">
      <c r="A21" s="100" t="s">
        <v>765</v>
      </c>
      <c r="B21" s="135" t="s">
        <v>1810</v>
      </c>
      <c r="C21" s="108">
        <v>5</v>
      </c>
      <c r="D21" s="101" t="s">
        <v>805</v>
      </c>
      <c r="E21" s="108">
        <v>8</v>
      </c>
      <c r="F21" s="135" t="s">
        <v>1231</v>
      </c>
      <c r="G21" s="103"/>
      <c r="H21" s="100" t="s">
        <v>765</v>
      </c>
      <c r="I21" s="135" t="s">
        <v>1233</v>
      </c>
      <c r="J21" s="108">
        <v>6</v>
      </c>
      <c r="K21" s="101" t="s">
        <v>805</v>
      </c>
      <c r="L21" s="108">
        <v>8</v>
      </c>
      <c r="M21" s="135" t="s">
        <v>1231</v>
      </c>
      <c r="N21" s="103"/>
      <c r="O21" s="100" t="s">
        <v>765</v>
      </c>
      <c r="P21" s="109"/>
      <c r="Q21" s="108"/>
      <c r="R21" s="101" t="s">
        <v>805</v>
      </c>
      <c r="S21" s="108"/>
      <c r="T21" s="109"/>
    </row>
    <row r="22" spans="1:20" ht="13.5">
      <c r="A22" s="100" t="s">
        <v>766</v>
      </c>
      <c r="B22" s="135" t="s">
        <v>1394</v>
      </c>
      <c r="C22" s="108">
        <v>8</v>
      </c>
      <c r="D22" s="101" t="s">
        <v>805</v>
      </c>
      <c r="E22" s="108">
        <v>4</v>
      </c>
      <c r="F22" s="135" t="s">
        <v>1232</v>
      </c>
      <c r="G22" s="103"/>
      <c r="H22" s="100" t="s">
        <v>766</v>
      </c>
      <c r="I22" s="135" t="s">
        <v>1236</v>
      </c>
      <c r="J22" s="108">
        <v>0</v>
      </c>
      <c r="K22" s="101" t="s">
        <v>805</v>
      </c>
      <c r="L22" s="108">
        <v>8</v>
      </c>
      <c r="M22" s="135" t="s">
        <v>1228</v>
      </c>
      <c r="N22" s="103"/>
      <c r="O22" s="100" t="s">
        <v>766</v>
      </c>
      <c r="P22" s="109"/>
      <c r="Q22" s="108"/>
      <c r="R22" s="101" t="s">
        <v>805</v>
      </c>
      <c r="S22" s="108"/>
      <c r="T22" s="109"/>
    </row>
    <row r="23" spans="1:20" ht="13.5">
      <c r="A23" s="100" t="s">
        <v>767</v>
      </c>
      <c r="B23" s="135" t="s">
        <v>1395</v>
      </c>
      <c r="C23" s="108">
        <v>8</v>
      </c>
      <c r="D23" s="101" t="s">
        <v>805</v>
      </c>
      <c r="E23" s="108">
        <v>3</v>
      </c>
      <c r="F23" s="135" t="s">
        <v>1871</v>
      </c>
      <c r="G23" s="103"/>
      <c r="H23" s="100" t="s">
        <v>767</v>
      </c>
      <c r="I23" s="135" t="s">
        <v>1237</v>
      </c>
      <c r="J23" s="108">
        <v>8</v>
      </c>
      <c r="K23" s="101" t="s">
        <v>805</v>
      </c>
      <c r="L23" s="108">
        <v>4</v>
      </c>
      <c r="M23" s="135" t="s">
        <v>1232</v>
      </c>
      <c r="N23" s="103"/>
      <c r="O23" s="100" t="s">
        <v>767</v>
      </c>
      <c r="P23" s="109"/>
      <c r="Q23" s="108"/>
      <c r="R23" s="101" t="s">
        <v>805</v>
      </c>
      <c r="S23" s="108"/>
      <c r="T23" s="109"/>
    </row>
    <row r="24" spans="1:20" ht="13.5">
      <c r="A24" s="113"/>
      <c r="B24" s="113"/>
      <c r="C24" s="113">
        <f>SUM(C17:C23)</f>
        <v>26</v>
      </c>
      <c r="D24" s="113"/>
      <c r="E24" s="113">
        <f>SUM(E17:E23)</f>
        <v>31</v>
      </c>
      <c r="F24" s="113"/>
      <c r="G24" s="113"/>
      <c r="H24" s="113"/>
      <c r="I24" s="113"/>
      <c r="J24" s="113">
        <f>SUM(J17:J23)</f>
        <v>24</v>
      </c>
      <c r="K24" s="113"/>
      <c r="L24" s="113">
        <f>SUM(L17:L23)</f>
        <v>33</v>
      </c>
      <c r="M24" s="113"/>
      <c r="N24" s="113"/>
      <c r="O24" s="113"/>
      <c r="P24" s="113"/>
      <c r="Q24" s="113">
        <f>SUM(Q17:Q23)</f>
        <v>0</v>
      </c>
      <c r="R24" s="113"/>
      <c r="S24" s="113">
        <f>SUM(S17:S23)</f>
        <v>0</v>
      </c>
      <c r="T24" s="113"/>
    </row>
    <row r="25" spans="1:20" ht="13.5">
      <c r="A25" s="100" t="s">
        <v>755</v>
      </c>
      <c r="B25" s="134" t="s">
        <v>2030</v>
      </c>
      <c r="C25" s="219" t="s">
        <v>756</v>
      </c>
      <c r="D25" s="219"/>
      <c r="E25" s="219"/>
      <c r="F25" s="134" t="s">
        <v>2037</v>
      </c>
      <c r="G25" s="103"/>
      <c r="H25" s="100" t="s">
        <v>755</v>
      </c>
      <c r="I25" s="134" t="s">
        <v>1801</v>
      </c>
      <c r="J25" s="219" t="s">
        <v>756</v>
      </c>
      <c r="K25" s="219"/>
      <c r="L25" s="219"/>
      <c r="M25" s="134" t="s">
        <v>1808</v>
      </c>
      <c r="N25" s="103"/>
      <c r="O25" s="100" t="s">
        <v>755</v>
      </c>
      <c r="P25" s="134" t="s">
        <v>2108</v>
      </c>
      <c r="Q25" s="219" t="s">
        <v>756</v>
      </c>
      <c r="R25" s="219"/>
      <c r="S25" s="219"/>
      <c r="T25" s="134" t="s">
        <v>2109</v>
      </c>
    </row>
    <row r="26" spans="1:20" ht="13.5">
      <c r="A26" s="102" t="s">
        <v>757</v>
      </c>
      <c r="B26" s="102" t="s">
        <v>758</v>
      </c>
      <c r="C26" s="219" t="s">
        <v>759</v>
      </c>
      <c r="D26" s="219"/>
      <c r="E26" s="219"/>
      <c r="F26" s="137" t="s">
        <v>1696</v>
      </c>
      <c r="G26" s="104"/>
      <c r="H26" s="102" t="s">
        <v>757</v>
      </c>
      <c r="I26" s="102" t="s">
        <v>758</v>
      </c>
      <c r="J26" s="219" t="s">
        <v>759</v>
      </c>
      <c r="K26" s="219"/>
      <c r="L26" s="219"/>
      <c r="M26" s="102" t="s">
        <v>760</v>
      </c>
      <c r="N26" s="104"/>
      <c r="O26" s="102" t="s">
        <v>757</v>
      </c>
      <c r="P26" s="102" t="s">
        <v>758</v>
      </c>
      <c r="Q26" s="219" t="s">
        <v>759</v>
      </c>
      <c r="R26" s="219"/>
      <c r="S26" s="219"/>
      <c r="T26" s="102" t="s">
        <v>760</v>
      </c>
    </row>
    <row r="27" spans="1:20" ht="13.5">
      <c r="A27" s="105">
        <v>4</v>
      </c>
      <c r="B27" s="106" t="str">
        <f>W3</f>
        <v>アクトスポーツクラブＥ</v>
      </c>
      <c r="C27" s="107">
        <v>4</v>
      </c>
      <c r="D27" s="108" t="s">
        <v>761</v>
      </c>
      <c r="E27" s="107">
        <v>1</v>
      </c>
      <c r="F27" s="109" t="str">
        <f>W1</f>
        <v>三菱アルミＣ</v>
      </c>
      <c r="G27" s="103"/>
      <c r="H27" s="105">
        <v>4</v>
      </c>
      <c r="I27" s="111" t="str">
        <f>W4</f>
        <v>Ｏ‘ＰＥＡCＥ－Ｂ</v>
      </c>
      <c r="J27" s="107">
        <v>3</v>
      </c>
      <c r="K27" s="108" t="s">
        <v>761</v>
      </c>
      <c r="L27" s="107">
        <v>2</v>
      </c>
      <c r="M27" s="109" t="str">
        <f>W2</f>
        <v>静岡がんセンターテニスクラブ</v>
      </c>
      <c r="N27" s="103"/>
      <c r="O27" s="105">
        <v>5</v>
      </c>
      <c r="P27" s="111" t="str">
        <f>W1</f>
        <v>三菱アルミＣ</v>
      </c>
      <c r="Q27" s="107">
        <v>3</v>
      </c>
      <c r="R27" s="108" t="s">
        <v>761</v>
      </c>
      <c r="S27" s="107">
        <v>2</v>
      </c>
      <c r="T27" s="109" t="str">
        <f>W2</f>
        <v>静岡がんセンターテニスクラブ</v>
      </c>
    </row>
    <row r="28" spans="1:20" ht="13.5">
      <c r="A28" s="112" t="s">
        <v>762</v>
      </c>
      <c r="B28" s="102" t="s">
        <v>763</v>
      </c>
      <c r="C28" s="219" t="s">
        <v>764</v>
      </c>
      <c r="D28" s="219"/>
      <c r="E28" s="219"/>
      <c r="F28" s="102" t="s">
        <v>763</v>
      </c>
      <c r="G28" s="104"/>
      <c r="H28" s="112" t="s">
        <v>762</v>
      </c>
      <c r="I28" s="102" t="s">
        <v>763</v>
      </c>
      <c r="J28" s="219" t="s">
        <v>764</v>
      </c>
      <c r="K28" s="219"/>
      <c r="L28" s="219"/>
      <c r="M28" s="102" t="s">
        <v>763</v>
      </c>
      <c r="N28" s="104"/>
      <c r="O28" s="112" t="s">
        <v>762</v>
      </c>
      <c r="P28" s="102" t="s">
        <v>763</v>
      </c>
      <c r="Q28" s="219" t="s">
        <v>764</v>
      </c>
      <c r="R28" s="219"/>
      <c r="S28" s="219"/>
      <c r="T28" s="102" t="s">
        <v>763</v>
      </c>
    </row>
    <row r="29" spans="1:20" ht="13.5">
      <c r="A29" s="216" t="s">
        <v>768</v>
      </c>
      <c r="B29" s="135" t="s">
        <v>1868</v>
      </c>
      <c r="C29" s="217">
        <v>8</v>
      </c>
      <c r="D29" s="218" t="s">
        <v>805</v>
      </c>
      <c r="E29" s="217">
        <v>2</v>
      </c>
      <c r="F29" s="135" t="s">
        <v>1388</v>
      </c>
      <c r="G29" s="103"/>
      <c r="H29" s="216" t="s">
        <v>768</v>
      </c>
      <c r="I29" s="135" t="s">
        <v>1390</v>
      </c>
      <c r="J29" s="217">
        <v>8</v>
      </c>
      <c r="K29" s="218" t="s">
        <v>805</v>
      </c>
      <c r="L29" s="217">
        <v>5</v>
      </c>
      <c r="M29" s="135" t="s">
        <v>1236</v>
      </c>
      <c r="N29" s="103"/>
      <c r="O29" s="216" t="s">
        <v>768</v>
      </c>
      <c r="P29" s="135" t="s">
        <v>2110</v>
      </c>
      <c r="Q29" s="217">
        <v>8</v>
      </c>
      <c r="R29" s="218" t="s">
        <v>805</v>
      </c>
      <c r="S29" s="217">
        <v>6</v>
      </c>
      <c r="T29" s="135" t="s">
        <v>1233</v>
      </c>
    </row>
    <row r="30" spans="1:20" ht="13.5">
      <c r="A30" s="216"/>
      <c r="B30" s="135" t="s">
        <v>1869</v>
      </c>
      <c r="C30" s="217"/>
      <c r="D30" s="217"/>
      <c r="E30" s="217"/>
      <c r="F30" s="135" t="s">
        <v>1387</v>
      </c>
      <c r="G30" s="103"/>
      <c r="H30" s="216"/>
      <c r="I30" s="135" t="s">
        <v>1809</v>
      </c>
      <c r="J30" s="217"/>
      <c r="K30" s="217"/>
      <c r="L30" s="217"/>
      <c r="M30" s="135" t="s">
        <v>1237</v>
      </c>
      <c r="N30" s="103"/>
      <c r="O30" s="216"/>
      <c r="P30" s="135" t="s">
        <v>2111</v>
      </c>
      <c r="Q30" s="217"/>
      <c r="R30" s="217"/>
      <c r="S30" s="217"/>
      <c r="T30" s="135" t="s">
        <v>1234</v>
      </c>
    </row>
    <row r="31" spans="1:20" ht="13.5">
      <c r="A31" s="216" t="s">
        <v>769</v>
      </c>
      <c r="B31" s="135" t="s">
        <v>2038</v>
      </c>
      <c r="C31" s="217">
        <v>6</v>
      </c>
      <c r="D31" s="218" t="s">
        <v>805</v>
      </c>
      <c r="E31" s="217">
        <v>8</v>
      </c>
      <c r="F31" s="135" t="s">
        <v>1385</v>
      </c>
      <c r="G31" s="103"/>
      <c r="H31" s="216" t="s">
        <v>769</v>
      </c>
      <c r="I31" s="135" t="s">
        <v>1392</v>
      </c>
      <c r="J31" s="217">
        <v>8</v>
      </c>
      <c r="K31" s="218" t="s">
        <v>805</v>
      </c>
      <c r="L31" s="217">
        <v>4</v>
      </c>
      <c r="M31" s="135" t="s">
        <v>1234</v>
      </c>
      <c r="N31" s="103"/>
      <c r="O31" s="216" t="s">
        <v>769</v>
      </c>
      <c r="P31" s="135" t="s">
        <v>1388</v>
      </c>
      <c r="Q31" s="217">
        <v>2</v>
      </c>
      <c r="R31" s="218" t="s">
        <v>805</v>
      </c>
      <c r="S31" s="217">
        <v>8</v>
      </c>
      <c r="T31" s="135" t="s">
        <v>1235</v>
      </c>
    </row>
    <row r="32" spans="1:20" ht="13.5">
      <c r="A32" s="216"/>
      <c r="B32" s="135" t="s">
        <v>1230</v>
      </c>
      <c r="C32" s="217"/>
      <c r="D32" s="217"/>
      <c r="E32" s="217"/>
      <c r="F32" s="135" t="s">
        <v>2039</v>
      </c>
      <c r="G32" s="103"/>
      <c r="H32" s="216"/>
      <c r="I32" s="135" t="s">
        <v>1393</v>
      </c>
      <c r="J32" s="217"/>
      <c r="K32" s="217"/>
      <c r="L32" s="217"/>
      <c r="M32" s="135" t="s">
        <v>1233</v>
      </c>
      <c r="N32" s="103"/>
      <c r="O32" s="216"/>
      <c r="P32" s="135" t="s">
        <v>2040</v>
      </c>
      <c r="Q32" s="217"/>
      <c r="R32" s="217"/>
      <c r="S32" s="217"/>
      <c r="T32" s="135" t="s">
        <v>1236</v>
      </c>
    </row>
    <row r="33" spans="1:20" ht="13.5">
      <c r="A33" s="100" t="s">
        <v>765</v>
      </c>
      <c r="B33" s="135" t="s">
        <v>1231</v>
      </c>
      <c r="C33" s="108">
        <v>8</v>
      </c>
      <c r="D33" s="101" t="s">
        <v>805</v>
      </c>
      <c r="E33" s="108">
        <v>0</v>
      </c>
      <c r="F33" s="135" t="s">
        <v>2040</v>
      </c>
      <c r="G33" s="103"/>
      <c r="H33" s="100" t="s">
        <v>765</v>
      </c>
      <c r="I33" s="135" t="s">
        <v>1394</v>
      </c>
      <c r="J33" s="108">
        <v>2</v>
      </c>
      <c r="K33" s="101" t="s">
        <v>805</v>
      </c>
      <c r="L33" s="108">
        <v>8</v>
      </c>
      <c r="M33" s="135" t="s">
        <v>1237</v>
      </c>
      <c r="N33" s="103"/>
      <c r="O33" s="100" t="s">
        <v>765</v>
      </c>
      <c r="P33" s="135" t="s">
        <v>2040</v>
      </c>
      <c r="Q33" s="108">
        <v>0</v>
      </c>
      <c r="R33" s="101" t="s">
        <v>805</v>
      </c>
      <c r="S33" s="108">
        <v>8</v>
      </c>
      <c r="T33" s="135" t="s">
        <v>1233</v>
      </c>
    </row>
    <row r="34" spans="1:20" ht="13.5">
      <c r="A34" s="100" t="s">
        <v>766</v>
      </c>
      <c r="B34" s="135" t="s">
        <v>1228</v>
      </c>
      <c r="C34" s="108">
        <v>8</v>
      </c>
      <c r="D34" s="101" t="s">
        <v>805</v>
      </c>
      <c r="E34" s="108">
        <v>2</v>
      </c>
      <c r="F34" s="135" t="s">
        <v>1388</v>
      </c>
      <c r="G34" s="103"/>
      <c r="H34" s="100" t="s">
        <v>766</v>
      </c>
      <c r="I34" s="135" t="s">
        <v>1810</v>
      </c>
      <c r="J34" s="108">
        <v>4</v>
      </c>
      <c r="K34" s="101" t="s">
        <v>805</v>
      </c>
      <c r="L34" s="108">
        <v>8</v>
      </c>
      <c r="M34" s="135" t="s">
        <v>1233</v>
      </c>
      <c r="N34" s="103"/>
      <c r="O34" s="100" t="s">
        <v>766</v>
      </c>
      <c r="P34" s="135" t="s">
        <v>1388</v>
      </c>
      <c r="Q34" s="108">
        <v>8</v>
      </c>
      <c r="R34" s="101" t="s">
        <v>805</v>
      </c>
      <c r="S34" s="108">
        <v>2</v>
      </c>
      <c r="T34" s="135" t="s">
        <v>1236</v>
      </c>
    </row>
    <row r="35" spans="1:20" ht="13.5">
      <c r="A35" s="100" t="s">
        <v>767</v>
      </c>
      <c r="B35" s="135" t="s">
        <v>1229</v>
      </c>
      <c r="C35" s="108">
        <v>8</v>
      </c>
      <c r="D35" s="101" t="s">
        <v>805</v>
      </c>
      <c r="E35" s="108">
        <v>6</v>
      </c>
      <c r="F35" s="135" t="s">
        <v>1385</v>
      </c>
      <c r="G35" s="103"/>
      <c r="H35" s="100" t="s">
        <v>767</v>
      </c>
      <c r="I35" s="135" t="s">
        <v>1391</v>
      </c>
      <c r="J35" s="108">
        <v>8</v>
      </c>
      <c r="K35" s="101" t="s">
        <v>805</v>
      </c>
      <c r="L35" s="108">
        <v>5</v>
      </c>
      <c r="M35" s="135" t="s">
        <v>1235</v>
      </c>
      <c r="N35" s="103"/>
      <c r="O35" s="100" t="s">
        <v>767</v>
      </c>
      <c r="P35" s="135" t="s">
        <v>2110</v>
      </c>
      <c r="Q35" s="108">
        <v>8</v>
      </c>
      <c r="R35" s="101" t="s">
        <v>805</v>
      </c>
      <c r="S35" s="108">
        <v>1</v>
      </c>
      <c r="T35" s="135" t="s">
        <v>1234</v>
      </c>
    </row>
    <row r="36" spans="1:20" ht="13.5">
      <c r="A36" s="113"/>
      <c r="B36" s="113"/>
      <c r="C36" s="113">
        <f>SUM(C29:C35)</f>
        <v>38</v>
      </c>
      <c r="D36" s="113"/>
      <c r="E36" s="113">
        <f>SUM(E29:E35)</f>
        <v>18</v>
      </c>
      <c r="F36" s="113"/>
      <c r="G36" s="113"/>
      <c r="H36" s="113"/>
      <c r="I36" s="113"/>
      <c r="J36" s="113">
        <f>SUM(J29:J35)</f>
        <v>30</v>
      </c>
      <c r="K36" s="113"/>
      <c r="L36" s="113">
        <f>SUM(L29:L35)</f>
        <v>30</v>
      </c>
      <c r="M36" s="113"/>
      <c r="N36" s="113"/>
      <c r="O36" s="113"/>
      <c r="P36" s="113"/>
      <c r="Q36" s="113">
        <f>SUM(Q29:Q35)</f>
        <v>26</v>
      </c>
      <c r="R36" s="113"/>
      <c r="S36" s="113">
        <f>SUM(S29:S35)</f>
        <v>25</v>
      </c>
      <c r="T36" s="113"/>
    </row>
    <row r="37" spans="1:20" ht="13.5">
      <c r="A37" s="100" t="s">
        <v>755</v>
      </c>
      <c r="B37" s="101"/>
      <c r="C37" s="219" t="s">
        <v>756</v>
      </c>
      <c r="D37" s="219"/>
      <c r="E37" s="219"/>
      <c r="F37" s="101"/>
      <c r="G37" s="103"/>
      <c r="H37" s="115"/>
      <c r="I37" s="116"/>
      <c r="J37" s="115"/>
      <c r="K37" s="115"/>
      <c r="L37" s="115"/>
      <c r="M37" s="116"/>
      <c r="N37" s="103"/>
      <c r="O37" s="115"/>
      <c r="P37" s="116"/>
      <c r="Q37" s="115"/>
      <c r="R37" s="115"/>
      <c r="S37" s="115"/>
      <c r="T37" s="116"/>
    </row>
    <row r="38" spans="1:20" ht="13.5">
      <c r="A38" s="102" t="s">
        <v>757</v>
      </c>
      <c r="B38" s="102" t="s">
        <v>758</v>
      </c>
      <c r="C38" s="219" t="s">
        <v>759</v>
      </c>
      <c r="D38" s="219"/>
      <c r="E38" s="219"/>
      <c r="F38" s="102" t="s">
        <v>760</v>
      </c>
      <c r="G38" s="104"/>
      <c r="H38" s="115"/>
      <c r="I38" s="115"/>
      <c r="J38" s="115"/>
      <c r="K38" s="115"/>
      <c r="L38" s="115"/>
      <c r="M38" s="115"/>
      <c r="N38" s="104"/>
      <c r="O38" s="115"/>
      <c r="P38" s="115"/>
      <c r="Q38" s="115"/>
      <c r="R38" s="115"/>
      <c r="S38" s="115"/>
      <c r="T38" s="115"/>
    </row>
    <row r="39" spans="1:20" ht="13.5">
      <c r="A39" s="105">
        <v>5</v>
      </c>
      <c r="B39" s="106" t="str">
        <f>W3</f>
        <v>アクトスポーツクラブＥ</v>
      </c>
      <c r="C39" s="109" t="s">
        <v>744</v>
      </c>
      <c r="D39" s="108" t="s">
        <v>761</v>
      </c>
      <c r="E39" s="109" t="s">
        <v>744</v>
      </c>
      <c r="F39" s="109" t="str">
        <f>W5</f>
        <v>-</v>
      </c>
      <c r="G39" s="103"/>
      <c r="H39" s="115"/>
      <c r="I39" s="116"/>
      <c r="J39" s="116"/>
      <c r="K39" s="117"/>
      <c r="L39" s="116"/>
      <c r="M39" s="116"/>
      <c r="N39" s="103"/>
      <c r="O39" s="115"/>
      <c r="P39" s="116"/>
      <c r="Q39" s="116"/>
      <c r="R39" s="115"/>
      <c r="S39" s="116"/>
      <c r="T39" s="116"/>
    </row>
    <row r="40" spans="1:20" ht="13.5">
      <c r="A40" s="112" t="s">
        <v>762</v>
      </c>
      <c r="B40" s="102" t="s">
        <v>763</v>
      </c>
      <c r="C40" s="219" t="s">
        <v>764</v>
      </c>
      <c r="D40" s="219"/>
      <c r="E40" s="219"/>
      <c r="F40" s="102" t="s">
        <v>763</v>
      </c>
      <c r="G40" s="104"/>
      <c r="H40" s="115"/>
      <c r="I40" s="116"/>
      <c r="J40" s="115"/>
      <c r="K40" s="115"/>
      <c r="L40" s="115"/>
      <c r="M40" s="115"/>
      <c r="N40" s="104"/>
      <c r="O40" s="115"/>
      <c r="P40" s="115"/>
      <c r="Q40" s="115"/>
      <c r="R40" s="115"/>
      <c r="S40" s="115"/>
      <c r="T40" s="115"/>
    </row>
    <row r="41" spans="1:20" ht="13.5">
      <c r="A41" s="216" t="s">
        <v>768</v>
      </c>
      <c r="B41" s="109"/>
      <c r="C41" s="217"/>
      <c r="D41" s="218" t="s">
        <v>805</v>
      </c>
      <c r="E41" s="217"/>
      <c r="F41" s="109"/>
      <c r="G41" s="103"/>
      <c r="H41" s="115"/>
      <c r="I41" s="116"/>
      <c r="J41" s="115"/>
      <c r="K41" s="115"/>
      <c r="L41" s="115"/>
      <c r="M41" s="116"/>
      <c r="N41" s="103"/>
      <c r="O41" s="115"/>
      <c r="P41" s="116"/>
      <c r="Q41" s="115"/>
      <c r="R41" s="115"/>
      <c r="S41" s="115"/>
      <c r="T41" s="116"/>
    </row>
    <row r="42" spans="1:20" ht="13.5">
      <c r="A42" s="216"/>
      <c r="B42" s="109"/>
      <c r="C42" s="217"/>
      <c r="D42" s="217"/>
      <c r="E42" s="217"/>
      <c r="F42" s="109"/>
      <c r="G42" s="103"/>
      <c r="H42" s="115"/>
      <c r="I42" s="116"/>
      <c r="J42" s="115"/>
      <c r="K42" s="115"/>
      <c r="L42" s="115"/>
      <c r="M42" s="116"/>
      <c r="N42" s="103"/>
      <c r="O42" s="115"/>
      <c r="P42" s="116"/>
      <c r="Q42" s="115"/>
      <c r="R42" s="115"/>
      <c r="S42" s="115"/>
      <c r="T42" s="116"/>
    </row>
    <row r="43" spans="1:20" ht="13.5">
      <c r="A43" s="216" t="s">
        <v>769</v>
      </c>
      <c r="B43" s="109"/>
      <c r="C43" s="217"/>
      <c r="D43" s="218" t="s">
        <v>805</v>
      </c>
      <c r="E43" s="217"/>
      <c r="F43" s="109"/>
      <c r="G43" s="103"/>
      <c r="H43" s="115"/>
      <c r="I43" s="116"/>
      <c r="J43" s="115"/>
      <c r="K43" s="115"/>
      <c r="L43" s="115"/>
      <c r="M43" s="116"/>
      <c r="N43" s="103"/>
      <c r="O43" s="115"/>
      <c r="P43" s="116"/>
      <c r="Q43" s="115"/>
      <c r="R43" s="115"/>
      <c r="S43" s="115"/>
      <c r="T43" s="116"/>
    </row>
    <row r="44" spans="1:20" ht="13.5">
      <c r="A44" s="216"/>
      <c r="B44" s="109"/>
      <c r="C44" s="217"/>
      <c r="D44" s="217"/>
      <c r="E44" s="217"/>
      <c r="F44" s="109"/>
      <c r="G44" s="103"/>
      <c r="H44" s="115"/>
      <c r="I44" s="116"/>
      <c r="J44" s="115"/>
      <c r="K44" s="115"/>
      <c r="L44" s="115"/>
      <c r="M44" s="116"/>
      <c r="N44" s="103"/>
      <c r="O44" s="115"/>
      <c r="P44" s="116"/>
      <c r="Q44" s="115"/>
      <c r="R44" s="115"/>
      <c r="S44" s="115"/>
      <c r="T44" s="116"/>
    </row>
    <row r="45" spans="1:20" ht="13.5">
      <c r="A45" s="100" t="s">
        <v>765</v>
      </c>
      <c r="B45" s="109"/>
      <c r="C45" s="108"/>
      <c r="D45" s="101" t="s">
        <v>805</v>
      </c>
      <c r="E45" s="108"/>
      <c r="F45" s="109"/>
      <c r="G45" s="103"/>
      <c r="H45" s="115"/>
      <c r="I45" s="116"/>
      <c r="J45" s="115"/>
      <c r="K45" s="115"/>
      <c r="L45" s="115"/>
      <c r="M45" s="116"/>
      <c r="N45" s="103"/>
      <c r="O45" s="115"/>
      <c r="P45" s="116"/>
      <c r="Q45" s="115"/>
      <c r="R45" s="115"/>
      <c r="S45" s="115"/>
      <c r="T45" s="116"/>
    </row>
    <row r="46" spans="1:20" ht="13.5">
      <c r="A46" s="100" t="s">
        <v>766</v>
      </c>
      <c r="B46" s="109"/>
      <c r="C46" s="108"/>
      <c r="D46" s="101" t="s">
        <v>805</v>
      </c>
      <c r="E46" s="108"/>
      <c r="F46" s="109"/>
      <c r="G46" s="103"/>
      <c r="H46" s="115"/>
      <c r="I46" s="116"/>
      <c r="J46" s="115"/>
      <c r="K46" s="115"/>
      <c r="L46" s="115"/>
      <c r="M46" s="116"/>
      <c r="N46" s="103"/>
      <c r="O46" s="115"/>
      <c r="P46" s="116"/>
      <c r="Q46" s="115"/>
      <c r="R46" s="115"/>
      <c r="S46" s="115"/>
      <c r="T46" s="116"/>
    </row>
    <row r="47" spans="1:20" ht="13.5">
      <c r="A47" s="100" t="s">
        <v>767</v>
      </c>
      <c r="B47" s="109"/>
      <c r="C47" s="108"/>
      <c r="D47" s="101" t="s">
        <v>805</v>
      </c>
      <c r="E47" s="108"/>
      <c r="F47" s="109"/>
      <c r="G47" s="103"/>
      <c r="H47" s="115"/>
      <c r="I47" s="116"/>
      <c r="J47" s="115"/>
      <c r="K47" s="115"/>
      <c r="L47" s="115"/>
      <c r="M47" s="116"/>
      <c r="N47" s="103"/>
      <c r="O47" s="115"/>
      <c r="P47" s="116"/>
      <c r="Q47" s="115"/>
      <c r="R47" s="115"/>
      <c r="S47" s="115"/>
      <c r="T47" s="116"/>
    </row>
    <row r="48" spans="1:20" ht="13.5">
      <c r="A48" s="113"/>
      <c r="B48" s="113"/>
      <c r="C48" s="113">
        <f>SUM(C41:C47)</f>
        <v>0</v>
      </c>
      <c r="D48" s="113"/>
      <c r="E48" s="113">
        <f>SUM(E41:E47)</f>
        <v>0</v>
      </c>
      <c r="F48" s="113"/>
      <c r="G48" s="113"/>
      <c r="H48" s="118"/>
      <c r="I48" s="118"/>
      <c r="J48" s="118"/>
      <c r="K48" s="118"/>
      <c r="L48" s="118"/>
      <c r="M48" s="118"/>
      <c r="N48" s="113"/>
      <c r="O48" s="118"/>
      <c r="P48" s="118"/>
      <c r="Q48" s="118"/>
      <c r="R48" s="118"/>
      <c r="S48" s="118"/>
      <c r="T48" s="118"/>
    </row>
  </sheetData>
  <sheetProtection/>
  <mergeCells count="110">
    <mergeCell ref="A41:A42"/>
    <mergeCell ref="C41:C42"/>
    <mergeCell ref="D41:D42"/>
    <mergeCell ref="E41:E42"/>
    <mergeCell ref="A43:A44"/>
    <mergeCell ref="C43:C44"/>
    <mergeCell ref="D43:D44"/>
    <mergeCell ref="E43:E44"/>
    <mergeCell ref="Q31:Q32"/>
    <mergeCell ref="R31:R32"/>
    <mergeCell ref="S31:S32"/>
    <mergeCell ref="C37:E37"/>
    <mergeCell ref="L31:L32"/>
    <mergeCell ref="O31:O32"/>
    <mergeCell ref="C38:E38"/>
    <mergeCell ref="C40:E40"/>
    <mergeCell ref="S29:S30"/>
    <mergeCell ref="A31:A32"/>
    <mergeCell ref="C31:C32"/>
    <mergeCell ref="D31:D32"/>
    <mergeCell ref="E31:E32"/>
    <mergeCell ref="H31:H32"/>
    <mergeCell ref="J31:J32"/>
    <mergeCell ref="K31:K32"/>
    <mergeCell ref="Q29:Q30"/>
    <mergeCell ref="R29:R30"/>
    <mergeCell ref="Q26:S26"/>
    <mergeCell ref="J29:J30"/>
    <mergeCell ref="K29:K30"/>
    <mergeCell ref="L29:L30"/>
    <mergeCell ref="O29:O30"/>
    <mergeCell ref="A29:A30"/>
    <mergeCell ref="C29:C30"/>
    <mergeCell ref="D29:D30"/>
    <mergeCell ref="E29:E30"/>
    <mergeCell ref="J25:L25"/>
    <mergeCell ref="Q25:S25"/>
    <mergeCell ref="C28:E28"/>
    <mergeCell ref="J28:L28"/>
    <mergeCell ref="Q28:S28"/>
    <mergeCell ref="H29:H30"/>
    <mergeCell ref="O19:O20"/>
    <mergeCell ref="Q19:Q20"/>
    <mergeCell ref="R19:R20"/>
    <mergeCell ref="S19:S20"/>
    <mergeCell ref="A19:A20"/>
    <mergeCell ref="C19:C20"/>
    <mergeCell ref="D19:D20"/>
    <mergeCell ref="E19:E20"/>
    <mergeCell ref="Q13:S13"/>
    <mergeCell ref="D7:D8"/>
    <mergeCell ref="H7:H8"/>
    <mergeCell ref="Q16:S16"/>
    <mergeCell ref="O7:O8"/>
    <mergeCell ref="C14:E14"/>
    <mergeCell ref="C16:E16"/>
    <mergeCell ref="Q14:S14"/>
    <mergeCell ref="J16:L16"/>
    <mergeCell ref="O5:O6"/>
    <mergeCell ref="C13:E13"/>
    <mergeCell ref="J13:L13"/>
    <mergeCell ref="C1:E1"/>
    <mergeCell ref="C2:E2"/>
    <mergeCell ref="C4:E4"/>
    <mergeCell ref="J1:L1"/>
    <mergeCell ref="J2:L2"/>
    <mergeCell ref="J4:L4"/>
    <mergeCell ref="K7:K8"/>
    <mergeCell ref="S17:S18"/>
    <mergeCell ref="Q17:Q18"/>
    <mergeCell ref="L17:L18"/>
    <mergeCell ref="R17:R18"/>
    <mergeCell ref="K17:K18"/>
    <mergeCell ref="O17:O18"/>
    <mergeCell ref="H5:H6"/>
    <mergeCell ref="J5:J6"/>
    <mergeCell ref="K5:K6"/>
    <mergeCell ref="L5:L6"/>
    <mergeCell ref="J14:L14"/>
    <mergeCell ref="L7:L8"/>
    <mergeCell ref="J7:J8"/>
    <mergeCell ref="A5:A6"/>
    <mergeCell ref="A7:A8"/>
    <mergeCell ref="C5:C6"/>
    <mergeCell ref="E7:E8"/>
    <mergeCell ref="E5:E6"/>
    <mergeCell ref="D5:D6"/>
    <mergeCell ref="C7:C8"/>
    <mergeCell ref="Q1:S1"/>
    <mergeCell ref="Q2:S2"/>
    <mergeCell ref="Q4:S4"/>
    <mergeCell ref="Q7:Q8"/>
    <mergeCell ref="R5:R6"/>
    <mergeCell ref="Q5:Q6"/>
    <mergeCell ref="S5:S6"/>
    <mergeCell ref="S7:S8"/>
    <mergeCell ref="R7:R8"/>
    <mergeCell ref="C26:E26"/>
    <mergeCell ref="J26:L26"/>
    <mergeCell ref="H19:H20"/>
    <mergeCell ref="J19:J20"/>
    <mergeCell ref="K19:K20"/>
    <mergeCell ref="L19:L20"/>
    <mergeCell ref="C25:E25"/>
    <mergeCell ref="A17:A18"/>
    <mergeCell ref="C17:C18"/>
    <mergeCell ref="D17:D18"/>
    <mergeCell ref="E17:E18"/>
    <mergeCell ref="H17:H18"/>
    <mergeCell ref="J17:J18"/>
  </mergeCells>
  <printOptions/>
  <pageMargins left="0.21" right="0.15" top="0.984" bottom="0.984" header="0.512" footer="0.512"/>
  <pageSetup horizontalDpi="300" verticalDpi="3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75" zoomScaleNormal="75" zoomScalePageLayoutView="0" workbookViewId="0" topLeftCell="A1">
      <selection activeCell="J24" sqref="J24:L24"/>
    </sheetView>
  </sheetViews>
  <sheetFormatPr defaultColWidth="9.00390625" defaultRowHeight="13.5"/>
  <cols>
    <col min="1" max="1" width="6.75390625" style="48" bestFit="1" customWidth="1"/>
    <col min="2" max="2" width="12.125" style="48" customWidth="1"/>
    <col min="3" max="5" width="3.875" style="48" customWidth="1"/>
    <col min="6" max="6" width="12.25390625" style="48" customWidth="1"/>
    <col min="7" max="7" width="3.25390625" style="48" customWidth="1"/>
    <col min="8" max="8" width="6.75390625" style="48" customWidth="1"/>
    <col min="9" max="9" width="12.125" style="48" customWidth="1"/>
    <col min="10" max="12" width="3.875" style="48" customWidth="1"/>
    <col min="13" max="13" width="11.75390625" style="48" customWidth="1"/>
    <col min="14" max="14" width="3.00390625" style="48" customWidth="1"/>
    <col min="15" max="15" width="6.75390625" style="48" customWidth="1"/>
    <col min="16" max="16" width="12.125" style="48" customWidth="1"/>
    <col min="17" max="19" width="3.875" style="48" customWidth="1"/>
    <col min="20" max="20" width="11.625" style="48" customWidth="1"/>
    <col min="21" max="22" width="9.00390625" style="48" customWidth="1"/>
    <col min="23" max="23" width="21.00390625" style="48" customWidth="1"/>
    <col min="24" max="16384" width="9.00390625" style="48" customWidth="1"/>
  </cols>
  <sheetData>
    <row r="1" spans="1:23" ht="13.5">
      <c r="A1" s="47" t="s">
        <v>755</v>
      </c>
      <c r="B1" s="67" t="s">
        <v>2088</v>
      </c>
      <c r="C1" s="211" t="s">
        <v>756</v>
      </c>
      <c r="D1" s="221"/>
      <c r="E1" s="222"/>
      <c r="F1" s="67" t="s">
        <v>1444</v>
      </c>
      <c r="G1" s="45"/>
      <c r="H1" s="47" t="s">
        <v>755</v>
      </c>
      <c r="I1" s="67" t="s">
        <v>1378</v>
      </c>
      <c r="J1" s="211" t="s">
        <v>756</v>
      </c>
      <c r="K1" s="221"/>
      <c r="L1" s="222"/>
      <c r="M1" s="67" t="s">
        <v>1168</v>
      </c>
      <c r="N1" s="45"/>
      <c r="O1" s="47" t="s">
        <v>755</v>
      </c>
      <c r="P1" s="67" t="s">
        <v>2019</v>
      </c>
      <c r="Q1" s="211" t="s">
        <v>756</v>
      </c>
      <c r="R1" s="221"/>
      <c r="S1" s="222"/>
      <c r="T1" s="67" t="s">
        <v>1979</v>
      </c>
      <c r="W1" s="119" t="str">
        <f>'9thﾘｰｸﾞ戦ﾒﾝﾊﾞｰ'!C3</f>
        <v>トキワクラブ伊豆高原Ａ</v>
      </c>
    </row>
    <row r="2" spans="1:23" ht="13.5">
      <c r="A2" s="49" t="s">
        <v>757</v>
      </c>
      <c r="B2" s="49" t="s">
        <v>758</v>
      </c>
      <c r="C2" s="211" t="s">
        <v>759</v>
      </c>
      <c r="D2" s="221"/>
      <c r="E2" s="222"/>
      <c r="F2" s="49" t="s">
        <v>760</v>
      </c>
      <c r="G2" s="50"/>
      <c r="H2" s="49" t="s">
        <v>757</v>
      </c>
      <c r="I2" s="49" t="s">
        <v>758</v>
      </c>
      <c r="J2" s="211" t="s">
        <v>759</v>
      </c>
      <c r="K2" s="221"/>
      <c r="L2" s="222"/>
      <c r="M2" s="49" t="s">
        <v>760</v>
      </c>
      <c r="N2" s="50"/>
      <c r="O2" s="49" t="s">
        <v>757</v>
      </c>
      <c r="P2" s="49" t="s">
        <v>758</v>
      </c>
      <c r="Q2" s="211" t="s">
        <v>759</v>
      </c>
      <c r="R2" s="221"/>
      <c r="S2" s="222"/>
      <c r="T2" s="49" t="s">
        <v>760</v>
      </c>
      <c r="W2" s="119" t="str">
        <f>'9thﾘｰｸﾞ戦ﾒﾝﾊﾞｰ'!C4</f>
        <v>アクトスポーツクラブＡ</v>
      </c>
    </row>
    <row r="3" spans="1:23" ht="13.5">
      <c r="A3" s="46">
        <v>1</v>
      </c>
      <c r="B3" s="23" t="str">
        <f>W1</f>
        <v>トキワクラブ伊豆高原Ａ</v>
      </c>
      <c r="C3" s="42">
        <v>1</v>
      </c>
      <c r="D3" s="43" t="s">
        <v>761</v>
      </c>
      <c r="E3" s="42">
        <v>2</v>
      </c>
      <c r="F3" s="36" t="str">
        <f>W4</f>
        <v>ＴＧＴＣ</v>
      </c>
      <c r="G3" s="45"/>
      <c r="H3" s="69">
        <v>1</v>
      </c>
      <c r="I3" s="64" t="str">
        <f>W2</f>
        <v>アクトスポーツクラブＡ</v>
      </c>
      <c r="J3" s="63">
        <v>1</v>
      </c>
      <c r="K3" s="61" t="s">
        <v>761</v>
      </c>
      <c r="L3" s="63">
        <v>2</v>
      </c>
      <c r="M3" s="61" t="str">
        <f>W5</f>
        <v>ＴＣＴ</v>
      </c>
      <c r="N3" s="45"/>
      <c r="O3" s="46">
        <v>2</v>
      </c>
      <c r="P3" s="23" t="str">
        <f>W5</f>
        <v>ＴＣＴ</v>
      </c>
      <c r="Q3" s="36">
        <v>0</v>
      </c>
      <c r="R3" s="43" t="s">
        <v>761</v>
      </c>
      <c r="S3" s="36">
        <v>3</v>
      </c>
      <c r="T3" s="36" t="str">
        <f>W1</f>
        <v>トキワクラブ伊豆高原Ａ</v>
      </c>
      <c r="W3" s="119" t="str">
        <f>'9thﾘｰｸﾞ戦ﾒﾝﾊﾞｰ'!C5</f>
        <v>ミナミテニスクラブＡ </v>
      </c>
    </row>
    <row r="4" spans="1:23" ht="13.5">
      <c r="A4" s="51" t="s">
        <v>762</v>
      </c>
      <c r="B4" s="49" t="s">
        <v>763</v>
      </c>
      <c r="C4" s="211" t="s">
        <v>764</v>
      </c>
      <c r="D4" s="221"/>
      <c r="E4" s="222"/>
      <c r="F4" s="49" t="s">
        <v>763</v>
      </c>
      <c r="G4" s="50"/>
      <c r="H4" s="51" t="s">
        <v>762</v>
      </c>
      <c r="I4" s="49" t="s">
        <v>763</v>
      </c>
      <c r="J4" s="211" t="s">
        <v>764</v>
      </c>
      <c r="K4" s="221"/>
      <c r="L4" s="222"/>
      <c r="M4" s="49" t="s">
        <v>763</v>
      </c>
      <c r="N4" s="50"/>
      <c r="O4" s="51" t="s">
        <v>762</v>
      </c>
      <c r="P4" s="49" t="s">
        <v>763</v>
      </c>
      <c r="Q4" s="211" t="s">
        <v>764</v>
      </c>
      <c r="R4" s="221"/>
      <c r="S4" s="222"/>
      <c r="T4" s="49" t="s">
        <v>763</v>
      </c>
      <c r="W4" s="119" t="str">
        <f>'9thﾘｰｸﾞ戦ﾒﾝﾊﾞｰ'!C6</f>
        <v>ＴＧＴＣ</v>
      </c>
    </row>
    <row r="5" spans="1:23" ht="13.5">
      <c r="A5" s="225" t="s">
        <v>768</v>
      </c>
      <c r="B5" s="68" t="s">
        <v>1591</v>
      </c>
      <c r="C5" s="227">
        <v>8</v>
      </c>
      <c r="D5" s="223" t="s">
        <v>798</v>
      </c>
      <c r="E5" s="227">
        <v>3</v>
      </c>
      <c r="F5" s="68" t="s">
        <v>1703</v>
      </c>
      <c r="G5" s="45"/>
      <c r="H5" s="225" t="s">
        <v>768</v>
      </c>
      <c r="I5" s="68" t="s">
        <v>1246</v>
      </c>
      <c r="J5" s="227">
        <v>1</v>
      </c>
      <c r="K5" s="223" t="s">
        <v>798</v>
      </c>
      <c r="L5" s="227">
        <v>8</v>
      </c>
      <c r="M5" s="68" t="s">
        <v>1379</v>
      </c>
      <c r="N5" s="45"/>
      <c r="O5" s="225" t="s">
        <v>768</v>
      </c>
      <c r="P5" s="68" t="s">
        <v>1380</v>
      </c>
      <c r="Q5" s="227">
        <v>6</v>
      </c>
      <c r="R5" s="223" t="s">
        <v>798</v>
      </c>
      <c r="S5" s="227">
        <v>8</v>
      </c>
      <c r="T5" s="68" t="s">
        <v>1589</v>
      </c>
      <c r="W5" s="119" t="str">
        <f>'9thﾘｰｸﾞ戦ﾒﾝﾊﾞｰ'!C7</f>
        <v>ＴＣＴ</v>
      </c>
    </row>
    <row r="6" spans="1:21" ht="13.5">
      <c r="A6" s="226"/>
      <c r="B6" s="68" t="s">
        <v>1590</v>
      </c>
      <c r="C6" s="228"/>
      <c r="D6" s="224"/>
      <c r="E6" s="228"/>
      <c r="F6" s="68" t="s">
        <v>1704</v>
      </c>
      <c r="G6" s="45"/>
      <c r="H6" s="226"/>
      <c r="I6" s="68" t="s">
        <v>1244</v>
      </c>
      <c r="J6" s="228"/>
      <c r="K6" s="224"/>
      <c r="L6" s="228"/>
      <c r="M6" s="68" t="s">
        <v>1380</v>
      </c>
      <c r="N6" s="45"/>
      <c r="O6" s="226"/>
      <c r="P6" s="68" t="s">
        <v>1379</v>
      </c>
      <c r="Q6" s="228"/>
      <c r="R6" s="224"/>
      <c r="S6" s="228"/>
      <c r="T6" s="68" t="s">
        <v>1590</v>
      </c>
      <c r="U6" s="60" t="s">
        <v>797</v>
      </c>
    </row>
    <row r="7" spans="1:23" ht="13.5">
      <c r="A7" s="225" t="s">
        <v>769</v>
      </c>
      <c r="B7" s="68" t="s">
        <v>1899</v>
      </c>
      <c r="C7" s="227">
        <v>4</v>
      </c>
      <c r="D7" s="223" t="s">
        <v>798</v>
      </c>
      <c r="E7" s="227">
        <v>8</v>
      </c>
      <c r="F7" s="68" t="s">
        <v>1705</v>
      </c>
      <c r="G7" s="45"/>
      <c r="H7" s="225" t="s">
        <v>769</v>
      </c>
      <c r="I7" s="68" t="s">
        <v>1243</v>
      </c>
      <c r="J7" s="227">
        <v>8</v>
      </c>
      <c r="K7" s="223" t="s">
        <v>798</v>
      </c>
      <c r="L7" s="227">
        <v>3</v>
      </c>
      <c r="M7" s="68" t="s">
        <v>1381</v>
      </c>
      <c r="N7" s="45"/>
      <c r="O7" s="225" t="s">
        <v>769</v>
      </c>
      <c r="P7" s="68" t="s">
        <v>1381</v>
      </c>
      <c r="Q7" s="227">
        <v>4</v>
      </c>
      <c r="R7" s="223" t="s">
        <v>798</v>
      </c>
      <c r="S7" s="227">
        <v>8</v>
      </c>
      <c r="T7" s="68" t="s">
        <v>1591</v>
      </c>
      <c r="U7" s="48">
        <v>1</v>
      </c>
      <c r="V7" s="59" t="s">
        <v>787</v>
      </c>
      <c r="W7" s="59" t="s">
        <v>788</v>
      </c>
    </row>
    <row r="8" spans="1:23" ht="13.5">
      <c r="A8" s="226"/>
      <c r="B8" s="68" t="s">
        <v>1900</v>
      </c>
      <c r="C8" s="228"/>
      <c r="D8" s="224"/>
      <c r="E8" s="228"/>
      <c r="F8" s="68" t="s">
        <v>1706</v>
      </c>
      <c r="G8" s="45"/>
      <c r="H8" s="226"/>
      <c r="I8" s="68" t="s">
        <v>1245</v>
      </c>
      <c r="J8" s="228"/>
      <c r="K8" s="224"/>
      <c r="L8" s="228"/>
      <c r="M8" s="68" t="s">
        <v>1382</v>
      </c>
      <c r="N8" s="45"/>
      <c r="O8" s="226"/>
      <c r="P8" s="68" t="s">
        <v>1382</v>
      </c>
      <c r="Q8" s="228"/>
      <c r="R8" s="224"/>
      <c r="S8" s="228"/>
      <c r="T8" s="68" t="s">
        <v>2020</v>
      </c>
      <c r="U8" s="48">
        <v>2</v>
      </c>
      <c r="V8" s="59" t="s">
        <v>789</v>
      </c>
      <c r="W8" s="59" t="s">
        <v>790</v>
      </c>
    </row>
    <row r="9" spans="1:23" ht="13.5">
      <c r="A9" s="47" t="s">
        <v>765</v>
      </c>
      <c r="B9" s="68" t="s">
        <v>1590</v>
      </c>
      <c r="C9" s="43">
        <v>3</v>
      </c>
      <c r="D9" s="44" t="s">
        <v>798</v>
      </c>
      <c r="E9" s="43">
        <v>8</v>
      </c>
      <c r="F9" s="68" t="s">
        <v>1706</v>
      </c>
      <c r="G9" s="45"/>
      <c r="H9" s="47" t="s">
        <v>765</v>
      </c>
      <c r="I9" s="68" t="s">
        <v>1246</v>
      </c>
      <c r="J9" s="43">
        <v>0</v>
      </c>
      <c r="K9" s="44" t="s">
        <v>798</v>
      </c>
      <c r="L9" s="43">
        <v>8</v>
      </c>
      <c r="M9" s="68" t="s">
        <v>1379</v>
      </c>
      <c r="N9" s="45"/>
      <c r="O9" s="47" t="s">
        <v>765</v>
      </c>
      <c r="P9" s="68" t="s">
        <v>1379</v>
      </c>
      <c r="Q9" s="43">
        <v>0</v>
      </c>
      <c r="R9" s="44" t="s">
        <v>798</v>
      </c>
      <c r="S9" s="43">
        <v>8</v>
      </c>
      <c r="T9" s="68" t="s">
        <v>1589</v>
      </c>
      <c r="U9" s="48">
        <v>3</v>
      </c>
      <c r="V9" s="59" t="s">
        <v>791</v>
      </c>
      <c r="W9" s="59" t="s">
        <v>792</v>
      </c>
    </row>
    <row r="10" spans="1:23" ht="13.5">
      <c r="A10" s="52"/>
      <c r="B10" s="52"/>
      <c r="C10" s="52">
        <f>SUM(C5:C9)</f>
        <v>15</v>
      </c>
      <c r="D10" s="52"/>
      <c r="E10" s="52">
        <f>SUM(E5:E9)</f>
        <v>19</v>
      </c>
      <c r="F10" s="52"/>
      <c r="G10" s="52"/>
      <c r="H10" s="70"/>
      <c r="I10" s="70"/>
      <c r="J10" s="70">
        <f>SUM(J5:J9)</f>
        <v>9</v>
      </c>
      <c r="K10" s="70"/>
      <c r="L10" s="70">
        <f>SUM(L5:L9)</f>
        <v>19</v>
      </c>
      <c r="M10" s="70"/>
      <c r="N10" s="52"/>
      <c r="O10" s="52"/>
      <c r="P10" s="52"/>
      <c r="Q10" s="52">
        <f>SUM(Q5:Q9)</f>
        <v>10</v>
      </c>
      <c r="R10" s="52"/>
      <c r="S10" s="52">
        <f>SUM(S5:S9)</f>
        <v>24</v>
      </c>
      <c r="T10" s="52"/>
      <c r="U10" s="48">
        <v>4</v>
      </c>
      <c r="V10" s="59" t="s">
        <v>793</v>
      </c>
      <c r="W10" s="59" t="s">
        <v>794</v>
      </c>
    </row>
    <row r="11" spans="1:23" ht="13.5">
      <c r="A11" s="47" t="s">
        <v>755</v>
      </c>
      <c r="B11" s="67" t="s">
        <v>1571</v>
      </c>
      <c r="C11" s="211" t="s">
        <v>756</v>
      </c>
      <c r="D11" s="221"/>
      <c r="E11" s="222"/>
      <c r="F11" s="67" t="s">
        <v>1225</v>
      </c>
      <c r="G11" s="45"/>
      <c r="H11" s="47" t="s">
        <v>755</v>
      </c>
      <c r="I11" s="67" t="s">
        <v>1238</v>
      </c>
      <c r="J11" s="211" t="s">
        <v>756</v>
      </c>
      <c r="K11" s="221"/>
      <c r="L11" s="222"/>
      <c r="M11" s="67" t="s">
        <v>1168</v>
      </c>
      <c r="N11" s="45"/>
      <c r="O11" s="47" t="s">
        <v>755</v>
      </c>
      <c r="P11" s="67" t="s">
        <v>2005</v>
      </c>
      <c r="Q11" s="211" t="s">
        <v>756</v>
      </c>
      <c r="R11" s="221"/>
      <c r="S11" s="222"/>
      <c r="T11" s="67" t="s">
        <v>1375</v>
      </c>
      <c r="U11" s="48">
        <v>5</v>
      </c>
      <c r="V11" s="59" t="s">
        <v>795</v>
      </c>
      <c r="W11" s="59" t="s">
        <v>796</v>
      </c>
    </row>
    <row r="12" spans="1:20" ht="13.5">
      <c r="A12" s="49" t="s">
        <v>757</v>
      </c>
      <c r="B12" s="49" t="s">
        <v>758</v>
      </c>
      <c r="C12" s="211" t="s">
        <v>759</v>
      </c>
      <c r="D12" s="221"/>
      <c r="E12" s="222"/>
      <c r="F12" s="49" t="s">
        <v>760</v>
      </c>
      <c r="G12" s="50"/>
      <c r="H12" s="49" t="s">
        <v>757</v>
      </c>
      <c r="I12" s="49" t="s">
        <v>758</v>
      </c>
      <c r="J12" s="211" t="s">
        <v>759</v>
      </c>
      <c r="K12" s="221"/>
      <c r="L12" s="222"/>
      <c r="M12" s="49" t="s">
        <v>760</v>
      </c>
      <c r="N12" s="50"/>
      <c r="O12" s="49" t="s">
        <v>757</v>
      </c>
      <c r="P12" s="49" t="s">
        <v>758</v>
      </c>
      <c r="Q12" s="211" t="s">
        <v>759</v>
      </c>
      <c r="R12" s="221"/>
      <c r="S12" s="222"/>
      <c r="T12" s="49" t="s">
        <v>760</v>
      </c>
    </row>
    <row r="13" spans="1:20" ht="13.5">
      <c r="A13" s="46">
        <v>2</v>
      </c>
      <c r="B13" s="58" t="str">
        <f>W4</f>
        <v>ＴＧＴＣ</v>
      </c>
      <c r="C13" s="36">
        <v>2</v>
      </c>
      <c r="D13" s="43" t="s">
        <v>761</v>
      </c>
      <c r="E13" s="36">
        <v>1</v>
      </c>
      <c r="F13" s="44" t="str">
        <f>W3</f>
        <v>ミナミテニスクラブＡ </v>
      </c>
      <c r="G13" s="45"/>
      <c r="H13" s="69">
        <v>3</v>
      </c>
      <c r="I13" s="64" t="str">
        <f>W2</f>
        <v>アクトスポーツクラブＡ</v>
      </c>
      <c r="J13" s="63">
        <v>1</v>
      </c>
      <c r="K13" s="61" t="s">
        <v>761</v>
      </c>
      <c r="L13" s="63">
        <v>2</v>
      </c>
      <c r="M13" s="61" t="str">
        <f>W3</f>
        <v>ミナミテニスクラブＡ </v>
      </c>
      <c r="N13" s="45"/>
      <c r="O13" s="69">
        <v>3</v>
      </c>
      <c r="P13" s="62" t="str">
        <f>W5</f>
        <v>ＴＣＴ</v>
      </c>
      <c r="Q13" s="63">
        <v>2</v>
      </c>
      <c r="R13" s="61" t="s">
        <v>761</v>
      </c>
      <c r="S13" s="63">
        <v>1</v>
      </c>
      <c r="T13" s="63" t="str">
        <f>W4</f>
        <v>ＴＧＴＣ</v>
      </c>
    </row>
    <row r="14" spans="1:20" ht="13.5">
      <c r="A14" s="51" t="s">
        <v>762</v>
      </c>
      <c r="B14" s="49" t="s">
        <v>763</v>
      </c>
      <c r="C14" s="211" t="s">
        <v>764</v>
      </c>
      <c r="D14" s="221"/>
      <c r="E14" s="222"/>
      <c r="F14" s="49" t="s">
        <v>763</v>
      </c>
      <c r="G14" s="50"/>
      <c r="H14" s="51" t="s">
        <v>762</v>
      </c>
      <c r="I14" s="49" t="s">
        <v>763</v>
      </c>
      <c r="J14" s="211" t="s">
        <v>764</v>
      </c>
      <c r="K14" s="221"/>
      <c r="L14" s="222"/>
      <c r="M14" s="49" t="s">
        <v>763</v>
      </c>
      <c r="N14" s="50"/>
      <c r="O14" s="51" t="s">
        <v>762</v>
      </c>
      <c r="P14" s="49" t="s">
        <v>763</v>
      </c>
      <c r="Q14" s="211" t="s">
        <v>764</v>
      </c>
      <c r="R14" s="221"/>
      <c r="S14" s="222"/>
      <c r="T14" s="49" t="s">
        <v>763</v>
      </c>
    </row>
    <row r="15" spans="1:20" ht="13.5">
      <c r="A15" s="225" t="s">
        <v>768</v>
      </c>
      <c r="B15" s="68" t="s">
        <v>1703</v>
      </c>
      <c r="C15" s="227">
        <v>3</v>
      </c>
      <c r="D15" s="223" t="s">
        <v>798</v>
      </c>
      <c r="E15" s="227">
        <v>8</v>
      </c>
      <c r="F15" s="68" t="s">
        <v>1546</v>
      </c>
      <c r="G15" s="45"/>
      <c r="H15" s="225" t="s">
        <v>768</v>
      </c>
      <c r="I15" s="68" t="s">
        <v>1243</v>
      </c>
      <c r="J15" s="227">
        <v>8</v>
      </c>
      <c r="K15" s="223" t="s">
        <v>798</v>
      </c>
      <c r="L15" s="227">
        <v>3</v>
      </c>
      <c r="M15" s="68" t="s">
        <v>1239</v>
      </c>
      <c r="N15" s="45"/>
      <c r="O15" s="225" t="s">
        <v>768</v>
      </c>
      <c r="P15" s="68" t="s">
        <v>1379</v>
      </c>
      <c r="Q15" s="227">
        <v>8</v>
      </c>
      <c r="R15" s="223" t="s">
        <v>798</v>
      </c>
      <c r="S15" s="227">
        <v>1</v>
      </c>
      <c r="T15" s="68" t="s">
        <v>1706</v>
      </c>
    </row>
    <row r="16" spans="1:20" ht="13.5">
      <c r="A16" s="226"/>
      <c r="B16" s="68" t="s">
        <v>1704</v>
      </c>
      <c r="C16" s="228"/>
      <c r="D16" s="224"/>
      <c r="E16" s="228"/>
      <c r="F16" s="68" t="s">
        <v>1242</v>
      </c>
      <c r="G16" s="45"/>
      <c r="H16" s="226"/>
      <c r="I16" s="68" t="s">
        <v>1244</v>
      </c>
      <c r="J16" s="228"/>
      <c r="K16" s="224"/>
      <c r="L16" s="228"/>
      <c r="M16" s="68" t="s">
        <v>1240</v>
      </c>
      <c r="N16" s="45"/>
      <c r="O16" s="226"/>
      <c r="P16" s="68" t="s">
        <v>1380</v>
      </c>
      <c r="Q16" s="228"/>
      <c r="R16" s="224"/>
      <c r="S16" s="228"/>
      <c r="T16" s="68" t="s">
        <v>1705</v>
      </c>
    </row>
    <row r="17" spans="1:20" ht="13.5">
      <c r="A17" s="225" t="s">
        <v>769</v>
      </c>
      <c r="B17" s="68" t="s">
        <v>1705</v>
      </c>
      <c r="C17" s="227">
        <v>8</v>
      </c>
      <c r="D17" s="223" t="s">
        <v>798</v>
      </c>
      <c r="E17" s="227">
        <v>2</v>
      </c>
      <c r="F17" s="68" t="s">
        <v>1239</v>
      </c>
      <c r="G17" s="45"/>
      <c r="H17" s="225" t="s">
        <v>769</v>
      </c>
      <c r="I17" s="68" t="s">
        <v>1245</v>
      </c>
      <c r="J17" s="227">
        <v>4</v>
      </c>
      <c r="K17" s="223" t="s">
        <v>798</v>
      </c>
      <c r="L17" s="227">
        <v>8</v>
      </c>
      <c r="M17" s="68" t="s">
        <v>1241</v>
      </c>
      <c r="N17" s="45"/>
      <c r="O17" s="225" t="s">
        <v>769</v>
      </c>
      <c r="P17" s="68" t="s">
        <v>1381</v>
      </c>
      <c r="Q17" s="227">
        <v>8</v>
      </c>
      <c r="R17" s="223" t="s">
        <v>798</v>
      </c>
      <c r="S17" s="227">
        <v>4</v>
      </c>
      <c r="T17" s="68" t="s">
        <v>1703</v>
      </c>
    </row>
    <row r="18" spans="1:22" ht="13.5">
      <c r="A18" s="226"/>
      <c r="B18" s="68" t="s">
        <v>1706</v>
      </c>
      <c r="C18" s="228"/>
      <c r="D18" s="224"/>
      <c r="E18" s="228"/>
      <c r="F18" s="68" t="s">
        <v>1240</v>
      </c>
      <c r="G18" s="45"/>
      <c r="H18" s="226"/>
      <c r="I18" s="68" t="s">
        <v>1246</v>
      </c>
      <c r="J18" s="228"/>
      <c r="K18" s="224"/>
      <c r="L18" s="228"/>
      <c r="M18" s="68" t="s">
        <v>1242</v>
      </c>
      <c r="N18" s="45"/>
      <c r="O18" s="226"/>
      <c r="P18" s="68" t="s">
        <v>1547</v>
      </c>
      <c r="Q18" s="228"/>
      <c r="R18" s="224"/>
      <c r="S18" s="228"/>
      <c r="T18" s="68" t="s">
        <v>2006</v>
      </c>
      <c r="V18" s="71"/>
    </row>
    <row r="19" spans="1:20" ht="13.5">
      <c r="A19" s="47" t="s">
        <v>765</v>
      </c>
      <c r="B19" s="68" t="s">
        <v>1706</v>
      </c>
      <c r="C19" s="43">
        <v>8</v>
      </c>
      <c r="D19" s="44" t="s">
        <v>798</v>
      </c>
      <c r="E19" s="43">
        <v>5</v>
      </c>
      <c r="F19" s="68" t="s">
        <v>1240</v>
      </c>
      <c r="G19" s="45"/>
      <c r="H19" s="47" t="s">
        <v>765</v>
      </c>
      <c r="I19" s="68" t="s">
        <v>1244</v>
      </c>
      <c r="J19" s="43">
        <v>1</v>
      </c>
      <c r="K19" s="44" t="s">
        <v>798</v>
      </c>
      <c r="L19" s="43">
        <v>8</v>
      </c>
      <c r="M19" s="68" t="s">
        <v>1240</v>
      </c>
      <c r="N19" s="45"/>
      <c r="O19" s="47" t="s">
        <v>765</v>
      </c>
      <c r="P19" s="68" t="s">
        <v>1379</v>
      </c>
      <c r="Q19" s="43">
        <v>5</v>
      </c>
      <c r="R19" s="44" t="s">
        <v>798</v>
      </c>
      <c r="S19" s="43">
        <v>8</v>
      </c>
      <c r="T19" s="68" t="s">
        <v>1706</v>
      </c>
    </row>
    <row r="20" spans="1:20" ht="13.5">
      <c r="A20" s="52"/>
      <c r="B20" s="52"/>
      <c r="C20" s="52">
        <f>SUM(C15:C19)</f>
        <v>19</v>
      </c>
      <c r="D20" s="52"/>
      <c r="E20" s="52">
        <f>SUM(E15:E19)</f>
        <v>15</v>
      </c>
      <c r="F20" s="52"/>
      <c r="G20" s="52"/>
      <c r="H20" s="52"/>
      <c r="I20" s="52"/>
      <c r="J20" s="52">
        <f>SUM(J15:J19)</f>
        <v>13</v>
      </c>
      <c r="K20" s="52"/>
      <c r="L20" s="52">
        <f>SUM(L15:L19)</f>
        <v>19</v>
      </c>
      <c r="M20" s="52"/>
      <c r="N20" s="52"/>
      <c r="O20" s="52"/>
      <c r="P20" s="52"/>
      <c r="Q20" s="52">
        <f>SUM(Q15:Q19)</f>
        <v>21</v>
      </c>
      <c r="R20" s="52"/>
      <c r="S20" s="52">
        <f>SUM(S15:S19)</f>
        <v>13</v>
      </c>
      <c r="T20" s="52"/>
    </row>
    <row r="21" spans="1:20" ht="13.5">
      <c r="A21" s="47" t="s">
        <v>755</v>
      </c>
      <c r="B21" s="67" t="s">
        <v>1582</v>
      </c>
      <c r="C21" s="211" t="s">
        <v>756</v>
      </c>
      <c r="D21" s="221"/>
      <c r="E21" s="222"/>
      <c r="F21" s="67" t="s">
        <v>1214</v>
      </c>
      <c r="G21" s="45"/>
      <c r="H21" s="47" t="s">
        <v>755</v>
      </c>
      <c r="I21" s="67" t="s">
        <v>2102</v>
      </c>
      <c r="J21" s="211" t="s">
        <v>756</v>
      </c>
      <c r="K21" s="221"/>
      <c r="L21" s="222"/>
      <c r="M21" s="67" t="s">
        <v>2103</v>
      </c>
      <c r="N21" s="45"/>
      <c r="O21" s="47" t="s">
        <v>755</v>
      </c>
      <c r="P21" s="67" t="s">
        <v>1898</v>
      </c>
      <c r="Q21" s="211" t="s">
        <v>756</v>
      </c>
      <c r="R21" s="221"/>
      <c r="S21" s="222"/>
      <c r="T21" s="67" t="s">
        <v>1780</v>
      </c>
    </row>
    <row r="22" spans="1:20" ht="13.5">
      <c r="A22" s="49" t="s">
        <v>757</v>
      </c>
      <c r="B22" s="49" t="s">
        <v>758</v>
      </c>
      <c r="C22" s="211" t="s">
        <v>759</v>
      </c>
      <c r="D22" s="221"/>
      <c r="E22" s="222"/>
      <c r="F22" s="49" t="s">
        <v>760</v>
      </c>
      <c r="G22" s="50"/>
      <c r="H22" s="49" t="s">
        <v>757</v>
      </c>
      <c r="I22" s="49" t="s">
        <v>758</v>
      </c>
      <c r="J22" s="211" t="s">
        <v>759</v>
      </c>
      <c r="K22" s="221"/>
      <c r="L22" s="222"/>
      <c r="M22" s="49" t="s">
        <v>760</v>
      </c>
      <c r="N22" s="50"/>
      <c r="O22" s="49" t="s">
        <v>757</v>
      </c>
      <c r="P22" s="49" t="s">
        <v>758</v>
      </c>
      <c r="Q22" s="211" t="s">
        <v>759</v>
      </c>
      <c r="R22" s="221"/>
      <c r="S22" s="222"/>
      <c r="T22" s="49" t="s">
        <v>760</v>
      </c>
    </row>
    <row r="23" spans="1:20" ht="13.5">
      <c r="A23" s="46">
        <v>4</v>
      </c>
      <c r="B23" s="23" t="str">
        <f>W3</f>
        <v>ミナミテニスクラブＡ </v>
      </c>
      <c r="C23" s="36">
        <v>1</v>
      </c>
      <c r="D23" s="43" t="s">
        <v>761</v>
      </c>
      <c r="E23" s="36">
        <v>2</v>
      </c>
      <c r="F23" s="36" t="str">
        <f>W1</f>
        <v>トキワクラブ伊豆高原Ａ</v>
      </c>
      <c r="G23" s="45"/>
      <c r="H23" s="46">
        <v>4</v>
      </c>
      <c r="I23" s="58" t="str">
        <f>W4</f>
        <v>ＴＧＴＣ</v>
      </c>
      <c r="J23" s="36">
        <v>2</v>
      </c>
      <c r="K23" s="43" t="s">
        <v>761</v>
      </c>
      <c r="L23" s="36">
        <v>1</v>
      </c>
      <c r="M23" s="36" t="str">
        <f>W2</f>
        <v>アクトスポーツクラブＡ</v>
      </c>
      <c r="N23" s="45"/>
      <c r="O23" s="46">
        <v>5</v>
      </c>
      <c r="P23" s="58" t="str">
        <f>W1</f>
        <v>トキワクラブ伊豆高原Ａ</v>
      </c>
      <c r="Q23" s="36">
        <v>2</v>
      </c>
      <c r="R23" s="43" t="s">
        <v>761</v>
      </c>
      <c r="S23" s="36">
        <v>1</v>
      </c>
      <c r="T23" s="36" t="str">
        <f>W2</f>
        <v>アクトスポーツクラブＡ</v>
      </c>
    </row>
    <row r="24" spans="1:20" ht="13.5">
      <c r="A24" s="51" t="s">
        <v>762</v>
      </c>
      <c r="B24" s="49" t="s">
        <v>763</v>
      </c>
      <c r="C24" s="211" t="s">
        <v>764</v>
      </c>
      <c r="D24" s="221"/>
      <c r="E24" s="222"/>
      <c r="F24" s="49" t="s">
        <v>763</v>
      </c>
      <c r="G24" s="50"/>
      <c r="H24" s="51" t="s">
        <v>762</v>
      </c>
      <c r="I24" s="49" t="s">
        <v>763</v>
      </c>
      <c r="J24" s="211" t="s">
        <v>764</v>
      </c>
      <c r="K24" s="221"/>
      <c r="L24" s="222"/>
      <c r="M24" s="49" t="s">
        <v>763</v>
      </c>
      <c r="N24" s="50"/>
      <c r="O24" s="51" t="s">
        <v>762</v>
      </c>
      <c r="P24" s="49" t="s">
        <v>763</v>
      </c>
      <c r="Q24" s="211" t="s">
        <v>764</v>
      </c>
      <c r="R24" s="221"/>
      <c r="S24" s="222"/>
      <c r="T24" s="49" t="s">
        <v>763</v>
      </c>
    </row>
    <row r="25" spans="1:20" ht="13.5">
      <c r="A25" s="225" t="s">
        <v>768</v>
      </c>
      <c r="B25" s="68" t="s">
        <v>1546</v>
      </c>
      <c r="C25" s="227">
        <v>2</v>
      </c>
      <c r="D25" s="223" t="s">
        <v>798</v>
      </c>
      <c r="E25" s="227">
        <v>8</v>
      </c>
      <c r="F25" s="68" t="s">
        <v>1589</v>
      </c>
      <c r="G25" s="45"/>
      <c r="H25" s="225" t="s">
        <v>768</v>
      </c>
      <c r="I25" s="68" t="s">
        <v>1705</v>
      </c>
      <c r="J25" s="227">
        <v>8</v>
      </c>
      <c r="K25" s="223" t="s">
        <v>798</v>
      </c>
      <c r="L25" s="227">
        <v>4</v>
      </c>
      <c r="M25" s="68" t="s">
        <v>1245</v>
      </c>
      <c r="N25" s="45"/>
      <c r="O25" s="225" t="s">
        <v>768</v>
      </c>
      <c r="P25" s="68" t="s">
        <v>1899</v>
      </c>
      <c r="Q25" s="227">
        <v>1</v>
      </c>
      <c r="R25" s="223" t="s">
        <v>798</v>
      </c>
      <c r="S25" s="227">
        <v>8</v>
      </c>
      <c r="T25" s="68" t="s">
        <v>1243</v>
      </c>
    </row>
    <row r="26" spans="1:20" ht="13.5">
      <c r="A26" s="226"/>
      <c r="B26" s="68" t="s">
        <v>1239</v>
      </c>
      <c r="C26" s="228"/>
      <c r="D26" s="224"/>
      <c r="E26" s="228"/>
      <c r="F26" s="68" t="s">
        <v>1590</v>
      </c>
      <c r="G26" s="45"/>
      <c r="H26" s="226"/>
      <c r="I26" s="68" t="s">
        <v>1706</v>
      </c>
      <c r="J26" s="228"/>
      <c r="K26" s="224"/>
      <c r="L26" s="228"/>
      <c r="M26" s="68" t="s">
        <v>1244</v>
      </c>
      <c r="N26" s="45"/>
      <c r="O26" s="226"/>
      <c r="P26" s="68" t="s">
        <v>1900</v>
      </c>
      <c r="Q26" s="228"/>
      <c r="R26" s="224"/>
      <c r="S26" s="228"/>
      <c r="T26" s="68" t="s">
        <v>1245</v>
      </c>
    </row>
    <row r="27" spans="1:20" ht="13.5">
      <c r="A27" s="225" t="s">
        <v>769</v>
      </c>
      <c r="B27" s="68" t="s">
        <v>1241</v>
      </c>
      <c r="C27" s="227">
        <v>8</v>
      </c>
      <c r="D27" s="223" t="s">
        <v>798</v>
      </c>
      <c r="E27" s="227">
        <v>3</v>
      </c>
      <c r="F27" s="68" t="s">
        <v>1591</v>
      </c>
      <c r="G27" s="45"/>
      <c r="H27" s="225" t="s">
        <v>769</v>
      </c>
      <c r="I27" s="68" t="s">
        <v>2006</v>
      </c>
      <c r="J27" s="227">
        <v>1</v>
      </c>
      <c r="K27" s="223" t="s">
        <v>798</v>
      </c>
      <c r="L27" s="227">
        <v>8</v>
      </c>
      <c r="M27" s="68" t="s">
        <v>1243</v>
      </c>
      <c r="N27" s="45"/>
      <c r="O27" s="225" t="s">
        <v>769</v>
      </c>
      <c r="P27" s="68" t="s">
        <v>1591</v>
      </c>
      <c r="Q27" s="227">
        <v>8</v>
      </c>
      <c r="R27" s="223" t="s">
        <v>798</v>
      </c>
      <c r="S27" s="227">
        <v>2</v>
      </c>
      <c r="T27" s="68" t="s">
        <v>1901</v>
      </c>
    </row>
    <row r="28" spans="1:20" ht="13.5">
      <c r="A28" s="226"/>
      <c r="B28" s="68" t="s">
        <v>1242</v>
      </c>
      <c r="C28" s="228"/>
      <c r="D28" s="224"/>
      <c r="E28" s="228"/>
      <c r="F28" s="68" t="s">
        <v>1592</v>
      </c>
      <c r="G28" s="45"/>
      <c r="H28" s="226"/>
      <c r="I28" s="68" t="s">
        <v>2104</v>
      </c>
      <c r="J28" s="228"/>
      <c r="K28" s="224"/>
      <c r="L28" s="228"/>
      <c r="M28" s="68" t="s">
        <v>2105</v>
      </c>
      <c r="N28" s="45"/>
      <c r="O28" s="226"/>
      <c r="P28" s="68" t="s">
        <v>1590</v>
      </c>
      <c r="Q28" s="228"/>
      <c r="R28" s="224"/>
      <c r="S28" s="228"/>
      <c r="T28" s="68" t="s">
        <v>1244</v>
      </c>
    </row>
    <row r="29" spans="1:20" ht="13.5">
      <c r="A29" s="47" t="s">
        <v>765</v>
      </c>
      <c r="B29" s="68" t="s">
        <v>1240</v>
      </c>
      <c r="C29" s="43">
        <v>2</v>
      </c>
      <c r="D29" s="44" t="s">
        <v>798</v>
      </c>
      <c r="E29" s="43">
        <v>8</v>
      </c>
      <c r="F29" s="68" t="s">
        <v>1589</v>
      </c>
      <c r="G29" s="45"/>
      <c r="H29" s="47" t="s">
        <v>765</v>
      </c>
      <c r="I29" s="68" t="s">
        <v>1706</v>
      </c>
      <c r="J29" s="43">
        <v>8</v>
      </c>
      <c r="K29" s="44" t="s">
        <v>798</v>
      </c>
      <c r="L29" s="43">
        <v>2</v>
      </c>
      <c r="M29" s="68" t="s">
        <v>1901</v>
      </c>
      <c r="N29" s="45"/>
      <c r="O29" s="47" t="s">
        <v>765</v>
      </c>
      <c r="P29" s="68" t="s">
        <v>1590</v>
      </c>
      <c r="Q29" s="43">
        <v>8</v>
      </c>
      <c r="R29" s="44" t="s">
        <v>798</v>
      </c>
      <c r="S29" s="43">
        <v>1</v>
      </c>
      <c r="T29" s="68" t="s">
        <v>1902</v>
      </c>
    </row>
    <row r="30" spans="1:20" ht="13.5">
      <c r="A30" s="52"/>
      <c r="B30" s="52"/>
      <c r="C30" s="52">
        <f>SUM(C25:C29)</f>
        <v>12</v>
      </c>
      <c r="D30" s="52"/>
      <c r="E30" s="52">
        <f>SUM(E25:E29)</f>
        <v>19</v>
      </c>
      <c r="F30" s="52"/>
      <c r="G30" s="52"/>
      <c r="H30" s="52"/>
      <c r="I30" s="52"/>
      <c r="J30" s="52">
        <f>SUM(J25:J29)</f>
        <v>17</v>
      </c>
      <c r="K30" s="52"/>
      <c r="L30" s="52">
        <f>SUM(L25:L29)</f>
        <v>14</v>
      </c>
      <c r="M30" s="52"/>
      <c r="N30" s="52"/>
      <c r="O30" s="52"/>
      <c r="P30" s="52"/>
      <c r="Q30" s="52">
        <f>SUM(Q25:Q29)</f>
        <v>17</v>
      </c>
      <c r="R30" s="52"/>
      <c r="S30" s="52">
        <f>SUM(S25:S29)</f>
        <v>11</v>
      </c>
      <c r="T30" s="52"/>
    </row>
    <row r="31" spans="1:20" ht="13.5">
      <c r="A31" s="47" t="s">
        <v>755</v>
      </c>
      <c r="B31" s="67" t="s">
        <v>1213</v>
      </c>
      <c r="C31" s="211" t="s">
        <v>756</v>
      </c>
      <c r="D31" s="221"/>
      <c r="E31" s="222"/>
      <c r="F31" s="67" t="s">
        <v>1214</v>
      </c>
      <c r="G31" s="45"/>
      <c r="H31" s="53"/>
      <c r="I31" s="54"/>
      <c r="J31" s="53"/>
      <c r="K31" s="53"/>
      <c r="L31" s="53"/>
      <c r="M31" s="54"/>
      <c r="N31" s="45"/>
      <c r="O31" s="53"/>
      <c r="P31" s="54"/>
      <c r="Q31" s="53"/>
      <c r="R31" s="53"/>
      <c r="S31" s="53"/>
      <c r="T31" s="54"/>
    </row>
    <row r="32" spans="1:20" ht="13.5">
      <c r="A32" s="49" t="s">
        <v>757</v>
      </c>
      <c r="B32" s="49" t="s">
        <v>758</v>
      </c>
      <c r="C32" s="211" t="s">
        <v>759</v>
      </c>
      <c r="D32" s="221"/>
      <c r="E32" s="222"/>
      <c r="F32" s="49" t="s">
        <v>760</v>
      </c>
      <c r="G32" s="50"/>
      <c r="H32" s="53"/>
      <c r="I32" s="53"/>
      <c r="J32" s="53"/>
      <c r="K32" s="53"/>
      <c r="L32" s="53"/>
      <c r="M32" s="53"/>
      <c r="N32" s="50"/>
      <c r="O32" s="53"/>
      <c r="P32" s="53"/>
      <c r="Q32" s="53"/>
      <c r="R32" s="53"/>
      <c r="S32" s="53"/>
      <c r="T32" s="53"/>
    </row>
    <row r="33" spans="1:20" ht="13.5">
      <c r="A33" s="46">
        <v>5</v>
      </c>
      <c r="B33" s="23" t="str">
        <f>W3</f>
        <v>ミナミテニスクラブＡ </v>
      </c>
      <c r="C33" s="36">
        <v>1</v>
      </c>
      <c r="D33" s="43" t="s">
        <v>761</v>
      </c>
      <c r="E33" s="36">
        <v>2</v>
      </c>
      <c r="F33" s="36" t="str">
        <f>W5</f>
        <v>ＴＣＴ</v>
      </c>
      <c r="G33" s="45"/>
      <c r="H33" s="53"/>
      <c r="I33" s="54"/>
      <c r="J33" s="54"/>
      <c r="K33" s="57"/>
      <c r="L33" s="54"/>
      <c r="M33" s="54"/>
      <c r="N33" s="45"/>
      <c r="O33" s="53"/>
      <c r="P33" s="54"/>
      <c r="Q33" s="54"/>
      <c r="R33" s="53"/>
      <c r="S33" s="54"/>
      <c r="T33" s="54"/>
    </row>
    <row r="34" spans="1:20" ht="13.5">
      <c r="A34" s="51" t="s">
        <v>762</v>
      </c>
      <c r="B34" s="49" t="s">
        <v>763</v>
      </c>
      <c r="C34" s="211" t="s">
        <v>764</v>
      </c>
      <c r="D34" s="221"/>
      <c r="E34" s="222"/>
      <c r="F34" s="49" t="s">
        <v>763</v>
      </c>
      <c r="G34" s="50"/>
      <c r="H34" s="53"/>
      <c r="I34" s="54"/>
      <c r="J34" s="53"/>
      <c r="K34" s="53"/>
      <c r="L34" s="53"/>
      <c r="M34" s="53"/>
      <c r="N34" s="50"/>
      <c r="O34" s="53"/>
      <c r="P34" s="53"/>
      <c r="Q34" s="53"/>
      <c r="R34" s="53"/>
      <c r="S34" s="53"/>
      <c r="T34" s="53"/>
    </row>
    <row r="35" spans="1:20" ht="13.5">
      <c r="A35" s="225" t="s">
        <v>768</v>
      </c>
      <c r="B35" s="68" t="s">
        <v>1546</v>
      </c>
      <c r="C35" s="227">
        <v>8</v>
      </c>
      <c r="D35" s="223" t="s">
        <v>798</v>
      </c>
      <c r="E35" s="227">
        <v>1</v>
      </c>
      <c r="F35" s="68" t="s">
        <v>1547</v>
      </c>
      <c r="G35" s="45"/>
      <c r="H35" s="53"/>
      <c r="I35" s="54"/>
      <c r="J35" s="53"/>
      <c r="K35" s="53"/>
      <c r="L35" s="53"/>
      <c r="M35" s="54"/>
      <c r="N35" s="45"/>
      <c r="O35" s="53"/>
      <c r="P35" s="54"/>
      <c r="Q35" s="53"/>
      <c r="R35" s="53"/>
      <c r="S35" s="53"/>
      <c r="T35" s="54"/>
    </row>
    <row r="36" spans="1:20" ht="13.5">
      <c r="A36" s="226"/>
      <c r="B36" s="68" t="s">
        <v>1239</v>
      </c>
      <c r="C36" s="228"/>
      <c r="D36" s="224"/>
      <c r="E36" s="228"/>
      <c r="F36" s="68" t="s">
        <v>1382</v>
      </c>
      <c r="G36" s="45"/>
      <c r="H36" s="53"/>
      <c r="I36" s="54"/>
      <c r="J36" s="53"/>
      <c r="K36" s="53"/>
      <c r="L36" s="53"/>
      <c r="M36" s="54"/>
      <c r="N36" s="45"/>
      <c r="O36" s="53"/>
      <c r="P36" s="54"/>
      <c r="Q36" s="53"/>
      <c r="R36" s="53"/>
      <c r="S36" s="53"/>
      <c r="T36" s="54"/>
    </row>
    <row r="37" spans="1:20" ht="13.5">
      <c r="A37" s="225" t="s">
        <v>769</v>
      </c>
      <c r="B37" s="68" t="s">
        <v>1241</v>
      </c>
      <c r="C37" s="227">
        <v>5</v>
      </c>
      <c r="D37" s="223" t="s">
        <v>798</v>
      </c>
      <c r="E37" s="227">
        <v>8</v>
      </c>
      <c r="F37" s="68" t="s">
        <v>1379</v>
      </c>
      <c r="G37" s="45"/>
      <c r="H37" s="53"/>
      <c r="I37" s="54"/>
      <c r="J37" s="53"/>
      <c r="K37" s="53"/>
      <c r="L37" s="53"/>
      <c r="M37" s="54"/>
      <c r="N37" s="45"/>
      <c r="O37" s="53"/>
      <c r="P37" s="54"/>
      <c r="Q37" s="53"/>
      <c r="R37" s="53"/>
      <c r="S37" s="53"/>
      <c r="T37" s="54"/>
    </row>
    <row r="38" spans="1:20" ht="13.5">
      <c r="A38" s="226"/>
      <c r="B38" s="68" t="s">
        <v>1242</v>
      </c>
      <c r="C38" s="228"/>
      <c r="D38" s="224"/>
      <c r="E38" s="228"/>
      <c r="F38" s="68" t="s">
        <v>1380</v>
      </c>
      <c r="G38" s="45"/>
      <c r="H38" s="53"/>
      <c r="I38" s="54"/>
      <c r="J38" s="53"/>
      <c r="K38" s="53"/>
      <c r="L38" s="53"/>
      <c r="M38" s="54"/>
      <c r="N38" s="45"/>
      <c r="O38" s="53"/>
      <c r="P38" s="54"/>
      <c r="Q38" s="53"/>
      <c r="R38" s="53"/>
      <c r="S38" s="53"/>
      <c r="T38" s="54"/>
    </row>
    <row r="39" spans="1:20" ht="13.5">
      <c r="A39" s="47" t="s">
        <v>765</v>
      </c>
      <c r="B39" s="68" t="s">
        <v>1240</v>
      </c>
      <c r="C39" s="43">
        <v>4</v>
      </c>
      <c r="D39" s="44" t="s">
        <v>798</v>
      </c>
      <c r="E39" s="43">
        <v>8</v>
      </c>
      <c r="F39" s="68" t="s">
        <v>1379</v>
      </c>
      <c r="G39" s="45"/>
      <c r="H39" s="53"/>
      <c r="I39" s="54"/>
      <c r="J39" s="53"/>
      <c r="K39" s="53"/>
      <c r="L39" s="53"/>
      <c r="M39" s="54"/>
      <c r="N39" s="45"/>
      <c r="O39" s="53"/>
      <c r="P39" s="54"/>
      <c r="Q39" s="53"/>
      <c r="R39" s="53"/>
      <c r="S39" s="53"/>
      <c r="T39" s="54"/>
    </row>
    <row r="40" spans="1:20" ht="13.5">
      <c r="A40" s="52"/>
      <c r="B40" s="52"/>
      <c r="C40" s="52">
        <f>SUM(C35:C39)</f>
        <v>17</v>
      </c>
      <c r="D40" s="52"/>
      <c r="E40" s="52">
        <f>SUM(E35:E39)</f>
        <v>17</v>
      </c>
      <c r="F40" s="52"/>
      <c r="G40" s="52"/>
      <c r="H40" s="55"/>
      <c r="I40" s="55"/>
      <c r="J40" s="55"/>
      <c r="K40" s="55"/>
      <c r="L40" s="55"/>
      <c r="M40" s="55"/>
      <c r="N40" s="52"/>
      <c r="O40" s="55"/>
      <c r="P40" s="55"/>
      <c r="Q40" s="55"/>
      <c r="R40" s="55"/>
      <c r="S40" s="55"/>
      <c r="T40" s="55"/>
    </row>
  </sheetData>
  <sheetProtection/>
  <mergeCells count="110">
    <mergeCell ref="Q27:Q28"/>
    <mergeCell ref="R27:R28"/>
    <mergeCell ref="A37:A38"/>
    <mergeCell ref="C37:C38"/>
    <mergeCell ref="D37:D38"/>
    <mergeCell ref="E37:E38"/>
    <mergeCell ref="S27:S28"/>
    <mergeCell ref="C34:E34"/>
    <mergeCell ref="A35:A36"/>
    <mergeCell ref="C35:C36"/>
    <mergeCell ref="D35:D36"/>
    <mergeCell ref="E35:E36"/>
    <mergeCell ref="C31:E31"/>
    <mergeCell ref="C32:E32"/>
    <mergeCell ref="L27:L28"/>
    <mergeCell ref="O27:O28"/>
    <mergeCell ref="Q25:Q26"/>
    <mergeCell ref="R25:R26"/>
    <mergeCell ref="S25:S26"/>
    <mergeCell ref="A27:A28"/>
    <mergeCell ref="C27:C28"/>
    <mergeCell ref="D27:D28"/>
    <mergeCell ref="E27:E28"/>
    <mergeCell ref="H27:H28"/>
    <mergeCell ref="J27:J28"/>
    <mergeCell ref="K27:K28"/>
    <mergeCell ref="Q24:S24"/>
    <mergeCell ref="A25:A26"/>
    <mergeCell ref="C25:C26"/>
    <mergeCell ref="D25:D26"/>
    <mergeCell ref="E25:E26"/>
    <mergeCell ref="H25:H26"/>
    <mergeCell ref="J25:J26"/>
    <mergeCell ref="K25:K26"/>
    <mergeCell ref="L25:L26"/>
    <mergeCell ref="O25:O26"/>
    <mergeCell ref="Q21:S21"/>
    <mergeCell ref="C22:E22"/>
    <mergeCell ref="J22:L22"/>
    <mergeCell ref="Q22:S22"/>
    <mergeCell ref="Q17:Q18"/>
    <mergeCell ref="R17:R18"/>
    <mergeCell ref="S17:S18"/>
    <mergeCell ref="L17:L18"/>
    <mergeCell ref="O17:O18"/>
    <mergeCell ref="A17:A18"/>
    <mergeCell ref="C17:C18"/>
    <mergeCell ref="D17:D18"/>
    <mergeCell ref="E17:E18"/>
    <mergeCell ref="S5:S6"/>
    <mergeCell ref="J24:L24"/>
    <mergeCell ref="J21:L21"/>
    <mergeCell ref="H15:H16"/>
    <mergeCell ref="J15:J16"/>
    <mergeCell ref="J14:L14"/>
    <mergeCell ref="J5:J6"/>
    <mergeCell ref="O7:O8"/>
    <mergeCell ref="O5:O6"/>
    <mergeCell ref="C24:E24"/>
    <mergeCell ref="C21:E21"/>
    <mergeCell ref="H5:H6"/>
    <mergeCell ref="L15:L16"/>
    <mergeCell ref="H7:H8"/>
    <mergeCell ref="J7:J8"/>
    <mergeCell ref="K17:K18"/>
    <mergeCell ref="R5:R6"/>
    <mergeCell ref="Q5:Q6"/>
    <mergeCell ref="L7:L8"/>
    <mergeCell ref="L5:L6"/>
    <mergeCell ref="Q7:Q8"/>
    <mergeCell ref="H17:H18"/>
    <mergeCell ref="J17:J18"/>
    <mergeCell ref="K5:K6"/>
    <mergeCell ref="O15:O16"/>
    <mergeCell ref="K15:K16"/>
    <mergeCell ref="A5:A6"/>
    <mergeCell ref="A7:A8"/>
    <mergeCell ref="C5:C6"/>
    <mergeCell ref="E7:E8"/>
    <mergeCell ref="E5:E6"/>
    <mergeCell ref="D5:D6"/>
    <mergeCell ref="C7:C8"/>
    <mergeCell ref="D7:D8"/>
    <mergeCell ref="C1:E1"/>
    <mergeCell ref="Q1:S1"/>
    <mergeCell ref="Q2:S2"/>
    <mergeCell ref="Q4:S4"/>
    <mergeCell ref="C2:E2"/>
    <mergeCell ref="C4:E4"/>
    <mergeCell ref="J1:L1"/>
    <mergeCell ref="J2:L2"/>
    <mergeCell ref="J4:L4"/>
    <mergeCell ref="Q12:S12"/>
    <mergeCell ref="Q15:Q16"/>
    <mergeCell ref="Q14:S14"/>
    <mergeCell ref="R15:R16"/>
    <mergeCell ref="S15:S16"/>
    <mergeCell ref="R7:R8"/>
    <mergeCell ref="Q11:S11"/>
    <mergeCell ref="S7:S8"/>
    <mergeCell ref="C11:E11"/>
    <mergeCell ref="J11:L11"/>
    <mergeCell ref="K7:K8"/>
    <mergeCell ref="A15:A16"/>
    <mergeCell ref="C15:C16"/>
    <mergeCell ref="D15:D16"/>
    <mergeCell ref="E15:E16"/>
    <mergeCell ref="C14:E14"/>
    <mergeCell ref="C12:E12"/>
    <mergeCell ref="J12:L12"/>
  </mergeCells>
  <printOptions/>
  <pageMargins left="0.21" right="0.15" top="0.984" bottom="0.984" header="0.512" footer="0.51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G52"/>
  <sheetViews>
    <sheetView tabSelected="1" zoomScalePageLayoutView="0" workbookViewId="0" topLeftCell="A1">
      <selection activeCell="Y1" sqref="Y1:AC1"/>
    </sheetView>
  </sheetViews>
  <sheetFormatPr defaultColWidth="3.375" defaultRowHeight="13.5"/>
  <cols>
    <col min="1" max="1" width="3.25390625" style="1" customWidth="1"/>
    <col min="2" max="3" width="3.375" style="1" customWidth="1"/>
    <col min="4" max="4" width="7.00390625" style="1" customWidth="1"/>
    <col min="5" max="5" width="2.875" style="2" customWidth="1"/>
    <col min="6" max="6" width="1.37890625" style="2" customWidth="1"/>
    <col min="7" max="7" width="3.00390625" style="2" customWidth="1"/>
    <col min="8" max="8" width="2.875" style="2" customWidth="1"/>
    <col min="9" max="9" width="1.37890625" style="2" customWidth="1"/>
    <col min="10" max="10" width="3.00390625" style="2" customWidth="1"/>
    <col min="11" max="11" width="2.875" style="2" customWidth="1"/>
    <col min="12" max="12" width="1.37890625" style="2" customWidth="1"/>
    <col min="13" max="13" width="3.00390625" style="2" customWidth="1"/>
    <col min="14" max="14" width="2.875" style="2" customWidth="1"/>
    <col min="15" max="15" width="1.37890625" style="2" customWidth="1"/>
    <col min="16" max="16" width="3.25390625" style="2" customWidth="1"/>
    <col min="17" max="17" width="2.875" style="2" customWidth="1"/>
    <col min="18" max="18" width="1.37890625" style="2" customWidth="1"/>
    <col min="19" max="19" width="3.00390625" style="2" customWidth="1"/>
    <col min="20" max="20" width="2.875" style="2" customWidth="1"/>
    <col min="21" max="21" width="1.4921875" style="2" customWidth="1"/>
    <col min="22" max="22" width="2.50390625" style="2" customWidth="1"/>
    <col min="23" max="23" width="1.25" style="1" customWidth="1"/>
    <col min="24" max="24" width="2.625" style="1" customWidth="1"/>
    <col min="25" max="26" width="3.00390625" style="1" customWidth="1"/>
    <col min="27" max="27" width="2.00390625" style="1" customWidth="1"/>
    <col min="28" max="28" width="3.25390625" style="1" customWidth="1"/>
    <col min="29" max="29" width="2.875" style="1" customWidth="1"/>
    <col min="30" max="30" width="2.375" style="1" customWidth="1"/>
    <col min="31" max="31" width="1.875" style="1" customWidth="1"/>
    <col min="32" max="32" width="3.25390625" style="1" customWidth="1"/>
    <col min="33" max="33" width="3.375" style="1" customWidth="1"/>
    <col min="34" max="34" width="2.875" style="2" customWidth="1"/>
    <col min="35" max="35" width="1.37890625" style="2" customWidth="1"/>
    <col min="36" max="36" width="3.00390625" style="2" customWidth="1"/>
    <col min="37" max="37" width="2.875" style="2" customWidth="1"/>
    <col min="38" max="38" width="1.37890625" style="2" customWidth="1"/>
    <col min="39" max="39" width="3.00390625" style="2" customWidth="1"/>
    <col min="40" max="40" width="2.875" style="2" customWidth="1"/>
    <col min="41" max="41" width="1.37890625" style="2" customWidth="1"/>
    <col min="42" max="42" width="3.00390625" style="2" customWidth="1"/>
    <col min="43" max="43" width="2.875" style="2" customWidth="1"/>
    <col min="44" max="44" width="1.37890625" style="2" customWidth="1"/>
    <col min="45" max="45" width="3.25390625" style="2" customWidth="1"/>
    <col min="46" max="46" width="2.875" style="2" customWidth="1"/>
    <col min="47" max="47" width="1.37890625" style="2" customWidth="1"/>
    <col min="48" max="48" width="3.00390625" style="2" customWidth="1"/>
    <col min="49" max="49" width="2.875" style="2" customWidth="1"/>
    <col min="50" max="50" width="1.4921875" style="2" customWidth="1"/>
    <col min="51" max="51" width="2.50390625" style="2" customWidth="1"/>
    <col min="52" max="52" width="1.25" style="1" customWidth="1"/>
    <col min="53" max="53" width="2.625" style="1" customWidth="1"/>
    <col min="54" max="54" width="2.50390625" style="1" customWidth="1"/>
    <col min="55" max="55" width="3.00390625" style="1" customWidth="1"/>
    <col min="56" max="56" width="2.00390625" style="1" customWidth="1"/>
    <col min="57" max="57" width="3.25390625" style="1" customWidth="1"/>
    <col min="58" max="58" width="2.875" style="1" customWidth="1"/>
    <col min="59" max="59" width="2.375" style="1" customWidth="1"/>
    <col min="60" max="16384" width="3.375" style="1" customWidth="1"/>
  </cols>
  <sheetData>
    <row r="1" spans="1:54" ht="13.5" customHeight="1">
      <c r="A1" s="1" t="s">
        <v>824</v>
      </c>
      <c r="Y1" s="172">
        <v>40584</v>
      </c>
      <c r="Z1" s="172"/>
      <c r="AA1" s="172"/>
      <c r="AB1" s="172"/>
      <c r="AC1" s="172"/>
      <c r="AD1" s="171"/>
      <c r="AE1" s="171"/>
      <c r="AF1" s="171"/>
      <c r="AJ1" s="41"/>
      <c r="AL1" s="1"/>
      <c r="AO1" s="1"/>
      <c r="AP1" s="1"/>
      <c r="AZ1" s="2"/>
      <c r="BA1" s="2"/>
      <c r="BB1" s="2"/>
    </row>
    <row r="2" spans="21:59" ht="13.5" customHeight="1">
      <c r="U2" s="173" t="s">
        <v>770</v>
      </c>
      <c r="V2" s="173"/>
      <c r="W2" s="173"/>
      <c r="X2" s="173"/>
      <c r="Y2" s="173"/>
      <c r="Z2" s="173"/>
      <c r="AA2" s="173"/>
      <c r="AB2" s="173"/>
      <c r="AC2" s="173"/>
      <c r="AD2" s="173"/>
      <c r="AP2" s="1"/>
      <c r="AZ2" s="2"/>
      <c r="BA2" s="2"/>
      <c r="BB2" s="2"/>
      <c r="BC2" s="38"/>
      <c r="BD2" s="38"/>
      <c r="BE2" s="38"/>
      <c r="BF2" s="38"/>
      <c r="BG2" s="38"/>
    </row>
    <row r="3" spans="1:59" ht="13.5" customHeight="1">
      <c r="A3" s="1" t="s">
        <v>771</v>
      </c>
      <c r="U3" s="173" t="s">
        <v>772</v>
      </c>
      <c r="V3" s="173"/>
      <c r="W3" s="173"/>
      <c r="X3" s="173"/>
      <c r="Y3" s="173"/>
      <c r="Z3" s="173"/>
      <c r="AA3" s="173"/>
      <c r="AB3" s="173"/>
      <c r="AC3" s="173"/>
      <c r="AD3" s="173"/>
      <c r="AP3" s="1"/>
      <c r="AZ3" s="2"/>
      <c r="BA3" s="2"/>
      <c r="BB3" s="2"/>
      <c r="BC3" s="38"/>
      <c r="BD3" s="38"/>
      <c r="BE3" s="38"/>
      <c r="BF3" s="38"/>
      <c r="BG3" s="38"/>
    </row>
    <row r="4" spans="1:54" ht="16.5" customHeight="1">
      <c r="A4" s="1" t="s">
        <v>779</v>
      </c>
      <c r="V4" s="56"/>
      <c r="AP4" s="1"/>
      <c r="AZ4" s="2"/>
      <c r="BA4" s="2"/>
      <c r="BB4" s="2"/>
    </row>
    <row r="5" spans="1:54" s="3" customFormat="1" ht="16.5" customHeight="1">
      <c r="A5" s="76"/>
      <c r="B5" s="163" t="s">
        <v>773</v>
      </c>
      <c r="C5" s="139"/>
      <c r="D5" s="140"/>
      <c r="E5" s="141">
        <v>1</v>
      </c>
      <c r="F5" s="141"/>
      <c r="G5" s="164"/>
      <c r="H5" s="167">
        <v>2</v>
      </c>
      <c r="I5" s="141"/>
      <c r="J5" s="164"/>
      <c r="K5" s="167">
        <v>3</v>
      </c>
      <c r="L5" s="141"/>
      <c r="M5" s="164"/>
      <c r="N5" s="167">
        <v>4</v>
      </c>
      <c r="O5" s="141"/>
      <c r="P5" s="164"/>
      <c r="Q5" s="167">
        <v>5</v>
      </c>
      <c r="R5" s="141"/>
      <c r="S5" s="164"/>
      <c r="T5" s="143" t="s">
        <v>774</v>
      </c>
      <c r="U5" s="141"/>
      <c r="V5" s="142"/>
      <c r="W5" s="143" t="s">
        <v>775</v>
      </c>
      <c r="X5" s="141"/>
      <c r="Y5" s="142"/>
      <c r="Z5" s="138" t="s">
        <v>776</v>
      </c>
      <c r="AA5" s="139"/>
      <c r="AB5" s="140"/>
      <c r="AC5" s="141" t="s">
        <v>777</v>
      </c>
      <c r="AD5" s="142"/>
      <c r="AE5" s="39"/>
      <c r="AF5" s="39"/>
      <c r="AG5" s="39"/>
      <c r="AH5" s="72"/>
      <c r="AI5" s="72"/>
      <c r="AM5" s="2"/>
      <c r="AN5" s="2"/>
      <c r="AO5" s="2"/>
      <c r="AP5" s="1"/>
      <c r="AQ5" s="2"/>
      <c r="AU5" s="2"/>
      <c r="AV5" s="2"/>
      <c r="AW5" s="2"/>
      <c r="AX5" s="2"/>
      <c r="AY5" s="2"/>
      <c r="AZ5" s="2"/>
      <c r="BA5" s="2"/>
      <c r="BB5" s="2"/>
    </row>
    <row r="6" spans="1:35" s="3" customFormat="1" ht="16.5" customHeight="1">
      <c r="A6" s="4">
        <v>1</v>
      </c>
      <c r="B6" s="160" t="str">
        <f>'9thﾘｰｸﾞ戦ﾒﾝﾊﾞｰ'!C100</f>
        <v>イカイ</v>
      </c>
      <c r="C6" s="161"/>
      <c r="D6" s="162"/>
      <c r="E6" s="165"/>
      <c r="F6" s="165"/>
      <c r="G6" s="166"/>
      <c r="H6" s="5">
        <v>1</v>
      </c>
      <c r="I6" s="6" t="s">
        <v>799</v>
      </c>
      <c r="J6" s="7">
        <v>4</v>
      </c>
      <c r="K6" s="5">
        <v>4</v>
      </c>
      <c r="L6" s="6" t="s">
        <v>799</v>
      </c>
      <c r="M6" s="7">
        <v>1</v>
      </c>
      <c r="N6" s="5">
        <v>2</v>
      </c>
      <c r="O6" s="6" t="s">
        <v>799</v>
      </c>
      <c r="P6" s="7">
        <v>3</v>
      </c>
      <c r="Q6" s="5">
        <v>2</v>
      </c>
      <c r="R6" s="6" t="s">
        <v>799</v>
      </c>
      <c r="S6" s="7">
        <v>3</v>
      </c>
      <c r="T6" s="8">
        <v>1</v>
      </c>
      <c r="U6" s="6" t="s">
        <v>761</v>
      </c>
      <c r="V6" s="9">
        <v>3</v>
      </c>
      <c r="W6" s="10"/>
      <c r="X6" s="144">
        <f>T6/(T6+V6)*100</f>
        <v>25</v>
      </c>
      <c r="Y6" s="145"/>
      <c r="Z6" s="65">
        <f>SUM(H6,K6,N6,Q6)</f>
        <v>9</v>
      </c>
      <c r="AA6" s="6" t="s">
        <v>761</v>
      </c>
      <c r="AB6" s="11">
        <f>SUM(J6,M6,P6,S6)</f>
        <v>11</v>
      </c>
      <c r="AC6" s="150"/>
      <c r="AD6" s="151"/>
      <c r="AE6" s="39"/>
      <c r="AF6" s="39"/>
      <c r="AG6" s="40"/>
      <c r="AH6" s="72"/>
      <c r="AI6" s="72"/>
    </row>
    <row r="7" spans="1:35" s="3" customFormat="1" ht="16.5" customHeight="1">
      <c r="A7" s="12">
        <v>2</v>
      </c>
      <c r="B7" s="154" t="str">
        <f>'9thﾘｰｸﾞ戦ﾒﾝﾊﾞｰ'!C101</f>
        <v>トキワクラブ伊豆高原A</v>
      </c>
      <c r="C7" s="155"/>
      <c r="D7" s="156"/>
      <c r="E7" s="13">
        <v>4</v>
      </c>
      <c r="F7" s="6" t="s">
        <v>799</v>
      </c>
      <c r="G7" s="14">
        <v>1</v>
      </c>
      <c r="H7" s="157"/>
      <c r="I7" s="158"/>
      <c r="J7" s="159"/>
      <c r="K7" s="15">
        <v>1</v>
      </c>
      <c r="L7" s="13" t="s">
        <v>799</v>
      </c>
      <c r="M7" s="14">
        <v>4</v>
      </c>
      <c r="N7" s="15">
        <v>4</v>
      </c>
      <c r="O7" s="13" t="s">
        <v>799</v>
      </c>
      <c r="P7" s="14">
        <v>1</v>
      </c>
      <c r="Q7" s="15">
        <v>3</v>
      </c>
      <c r="R7" s="13" t="s">
        <v>799</v>
      </c>
      <c r="S7" s="14">
        <v>2</v>
      </c>
      <c r="T7" s="16">
        <v>3</v>
      </c>
      <c r="U7" s="13" t="s">
        <v>761</v>
      </c>
      <c r="V7" s="13">
        <v>1</v>
      </c>
      <c r="W7" s="17"/>
      <c r="X7" s="144">
        <f>T7/(T7+V7)*100</f>
        <v>75</v>
      </c>
      <c r="Y7" s="145"/>
      <c r="Z7" s="65">
        <f>SUM(E7,K7,N7,Q7)</f>
        <v>12</v>
      </c>
      <c r="AA7" s="6" t="s">
        <v>761</v>
      </c>
      <c r="AB7" s="11">
        <f>SUM(G7,M7,P7,S7)</f>
        <v>8</v>
      </c>
      <c r="AC7" s="146"/>
      <c r="AD7" s="147"/>
      <c r="AE7" s="39"/>
      <c r="AF7" s="39"/>
      <c r="AG7" s="40"/>
      <c r="AH7" s="72"/>
      <c r="AI7" s="72"/>
    </row>
    <row r="8" spans="1:35" s="3" customFormat="1" ht="16.5" customHeight="1">
      <c r="A8" s="12">
        <v>3</v>
      </c>
      <c r="B8" s="154" t="str">
        <f>'9thﾘｰｸﾞ戦ﾒﾝﾊﾞｰ'!C102</f>
        <v>ミナミテニスクラブＡ </v>
      </c>
      <c r="C8" s="155"/>
      <c r="D8" s="156"/>
      <c r="E8" s="13">
        <v>1</v>
      </c>
      <c r="F8" s="6" t="s">
        <v>799</v>
      </c>
      <c r="G8" s="14">
        <v>4</v>
      </c>
      <c r="H8" s="15">
        <v>4</v>
      </c>
      <c r="I8" s="13" t="s">
        <v>799</v>
      </c>
      <c r="J8" s="14">
        <v>1</v>
      </c>
      <c r="K8" s="157"/>
      <c r="L8" s="158"/>
      <c r="M8" s="159"/>
      <c r="N8" s="15">
        <v>2</v>
      </c>
      <c r="O8" s="13" t="s">
        <v>799</v>
      </c>
      <c r="P8" s="14">
        <v>3</v>
      </c>
      <c r="Q8" s="15">
        <v>3</v>
      </c>
      <c r="R8" s="13" t="s">
        <v>799</v>
      </c>
      <c r="S8" s="14">
        <v>2</v>
      </c>
      <c r="T8" s="16">
        <v>2</v>
      </c>
      <c r="U8" s="13" t="s">
        <v>761</v>
      </c>
      <c r="V8" s="13">
        <v>2</v>
      </c>
      <c r="W8" s="17"/>
      <c r="X8" s="144">
        <f>T8/(T8+V8)*100</f>
        <v>50</v>
      </c>
      <c r="Y8" s="145"/>
      <c r="Z8" s="65">
        <f>SUM(E8,H8,N8,Q8)</f>
        <v>10</v>
      </c>
      <c r="AA8" s="6" t="s">
        <v>761</v>
      </c>
      <c r="AB8" s="11">
        <f>SUM(G8,J8,P8,S8)</f>
        <v>10</v>
      </c>
      <c r="AC8" s="146"/>
      <c r="AD8" s="147"/>
      <c r="AE8" s="39"/>
      <c r="AF8" s="39"/>
      <c r="AG8" s="39"/>
      <c r="AH8" s="72"/>
      <c r="AI8" s="72"/>
    </row>
    <row r="9" spans="1:35" s="3" customFormat="1" ht="16.5" customHeight="1">
      <c r="A9" s="12">
        <v>4</v>
      </c>
      <c r="B9" s="154" t="str">
        <f>'9thﾘｰｸﾞ戦ﾒﾝﾊﾞｰ'!C103</f>
        <v>ＳＭＴＣ－Ａ</v>
      </c>
      <c r="C9" s="155"/>
      <c r="D9" s="156"/>
      <c r="E9" s="13">
        <v>3</v>
      </c>
      <c r="F9" s="6" t="s">
        <v>799</v>
      </c>
      <c r="G9" s="14">
        <v>2</v>
      </c>
      <c r="H9" s="15">
        <v>1</v>
      </c>
      <c r="I9" s="13" t="s">
        <v>799</v>
      </c>
      <c r="J9" s="14">
        <v>4</v>
      </c>
      <c r="K9" s="15">
        <v>3</v>
      </c>
      <c r="L9" s="13" t="s">
        <v>799</v>
      </c>
      <c r="M9" s="14">
        <v>2</v>
      </c>
      <c r="N9" s="157"/>
      <c r="O9" s="158"/>
      <c r="P9" s="159"/>
      <c r="Q9" s="15">
        <v>0</v>
      </c>
      <c r="R9" s="13" t="s">
        <v>799</v>
      </c>
      <c r="S9" s="14">
        <v>5</v>
      </c>
      <c r="T9" s="16">
        <v>2</v>
      </c>
      <c r="U9" s="13" t="s">
        <v>761</v>
      </c>
      <c r="V9" s="13">
        <v>2</v>
      </c>
      <c r="W9" s="17"/>
      <c r="X9" s="144">
        <f>T9/(T9+V9)*100</f>
        <v>50</v>
      </c>
      <c r="Y9" s="145"/>
      <c r="Z9" s="65">
        <f>SUM(E9,H9,K9,Q9)</f>
        <v>7</v>
      </c>
      <c r="AA9" s="6" t="s">
        <v>761</v>
      </c>
      <c r="AB9" s="11">
        <f>SUM(G9,J9,M9,S9)</f>
        <v>13</v>
      </c>
      <c r="AC9" s="146"/>
      <c r="AD9" s="147"/>
      <c r="AE9" s="39"/>
      <c r="AF9" s="39"/>
      <c r="AG9" s="39"/>
      <c r="AH9" s="72"/>
      <c r="AI9" s="72"/>
    </row>
    <row r="10" spans="1:35" s="3" customFormat="1" ht="16.5" customHeight="1">
      <c r="A10" s="18">
        <v>5</v>
      </c>
      <c r="B10" s="176" t="str">
        <f>'9thﾘｰｸﾞ戦ﾒﾝﾊﾞｰ'!C104</f>
        <v>キヤノンＡ</v>
      </c>
      <c r="C10" s="177"/>
      <c r="D10" s="178"/>
      <c r="E10" s="19">
        <v>3</v>
      </c>
      <c r="F10" s="19" t="s">
        <v>799</v>
      </c>
      <c r="G10" s="20">
        <v>2</v>
      </c>
      <c r="H10" s="21">
        <v>2</v>
      </c>
      <c r="I10" s="19" t="s">
        <v>799</v>
      </c>
      <c r="J10" s="20">
        <v>3</v>
      </c>
      <c r="K10" s="21">
        <v>2</v>
      </c>
      <c r="L10" s="19" t="s">
        <v>799</v>
      </c>
      <c r="M10" s="20">
        <v>3</v>
      </c>
      <c r="N10" s="21">
        <v>5</v>
      </c>
      <c r="O10" s="19" t="s">
        <v>799</v>
      </c>
      <c r="P10" s="20">
        <v>0</v>
      </c>
      <c r="Q10" s="168"/>
      <c r="R10" s="169"/>
      <c r="S10" s="170"/>
      <c r="T10" s="25">
        <v>2</v>
      </c>
      <c r="U10" s="19" t="s">
        <v>761</v>
      </c>
      <c r="V10" s="19">
        <v>2</v>
      </c>
      <c r="W10" s="22"/>
      <c r="X10" s="148">
        <f>T10/(T10+V10)*100</f>
        <v>50</v>
      </c>
      <c r="Y10" s="149"/>
      <c r="Z10" s="66">
        <f>SUM(E10,H10,K10,N10)</f>
        <v>12</v>
      </c>
      <c r="AA10" s="26" t="s">
        <v>761</v>
      </c>
      <c r="AB10" s="27">
        <f>SUM(G10,J10,M10,P10)</f>
        <v>8</v>
      </c>
      <c r="AC10" s="152"/>
      <c r="AD10" s="153"/>
      <c r="AE10" s="39"/>
      <c r="AF10" s="39"/>
      <c r="AG10" s="39"/>
      <c r="AH10" s="72"/>
      <c r="AI10" s="72"/>
    </row>
    <row r="11" spans="1:59" s="3" customFormat="1" ht="16.5" customHeight="1">
      <c r="A11" s="1" t="s">
        <v>780</v>
      </c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30"/>
      <c r="AH11" s="72"/>
      <c r="AI11" s="72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2"/>
      <c r="AU11" s="32"/>
      <c r="AV11" s="32"/>
      <c r="AW11" s="31"/>
      <c r="AX11" s="31"/>
      <c r="AY11" s="31"/>
      <c r="AZ11" s="32"/>
      <c r="BA11" s="33"/>
      <c r="BB11" s="33"/>
      <c r="BC11" s="34"/>
      <c r="BD11" s="31"/>
      <c r="BE11" s="34"/>
      <c r="BF11" s="35"/>
      <c r="BG11" s="35"/>
    </row>
    <row r="12" spans="1:59" s="3" customFormat="1" ht="16.5" customHeight="1">
      <c r="A12" s="76"/>
      <c r="B12" s="163" t="s">
        <v>773</v>
      </c>
      <c r="C12" s="139"/>
      <c r="D12" s="140"/>
      <c r="E12" s="141">
        <v>1</v>
      </c>
      <c r="F12" s="141"/>
      <c r="G12" s="164"/>
      <c r="H12" s="167">
        <v>2</v>
      </c>
      <c r="I12" s="141"/>
      <c r="J12" s="164"/>
      <c r="K12" s="167">
        <v>3</v>
      </c>
      <c r="L12" s="141"/>
      <c r="M12" s="164"/>
      <c r="N12" s="167">
        <v>4</v>
      </c>
      <c r="O12" s="141"/>
      <c r="P12" s="164"/>
      <c r="Q12" s="167">
        <v>5</v>
      </c>
      <c r="R12" s="141"/>
      <c r="S12" s="164"/>
      <c r="T12" s="143" t="s">
        <v>774</v>
      </c>
      <c r="U12" s="141"/>
      <c r="V12" s="142"/>
      <c r="W12" s="143" t="s">
        <v>775</v>
      </c>
      <c r="X12" s="141"/>
      <c r="Y12" s="142"/>
      <c r="Z12" s="138" t="s">
        <v>776</v>
      </c>
      <c r="AA12" s="139"/>
      <c r="AB12" s="140"/>
      <c r="AC12" s="141" t="s">
        <v>777</v>
      </c>
      <c r="AD12" s="142"/>
      <c r="AE12" s="37"/>
      <c r="AF12" s="175"/>
      <c r="AG12" s="175"/>
      <c r="AH12" s="72"/>
      <c r="AI12" s="72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2"/>
      <c r="AU12" s="32"/>
      <c r="AV12" s="32"/>
      <c r="AW12" s="31"/>
      <c r="AX12" s="31"/>
      <c r="AY12" s="31"/>
      <c r="AZ12" s="32"/>
      <c r="BA12" s="33"/>
      <c r="BB12" s="33"/>
      <c r="BC12" s="34"/>
      <c r="BD12" s="31"/>
      <c r="BE12" s="34"/>
      <c r="BF12" s="35"/>
      <c r="BG12" s="35"/>
    </row>
    <row r="13" spans="1:59" s="3" customFormat="1" ht="16.5" customHeight="1">
      <c r="A13" s="4">
        <v>1</v>
      </c>
      <c r="B13" s="160" t="str">
        <f>'9thﾘｰｸﾞ戦ﾒﾝﾊﾞｰ'!C107</f>
        <v>クレストンB</v>
      </c>
      <c r="C13" s="161"/>
      <c r="D13" s="162"/>
      <c r="E13" s="165"/>
      <c r="F13" s="165"/>
      <c r="G13" s="166"/>
      <c r="H13" s="5">
        <v>3</v>
      </c>
      <c r="I13" s="6" t="s">
        <v>799</v>
      </c>
      <c r="J13" s="7">
        <v>2</v>
      </c>
      <c r="K13" s="5">
        <v>1</v>
      </c>
      <c r="L13" s="6" t="s">
        <v>799</v>
      </c>
      <c r="M13" s="7">
        <v>4</v>
      </c>
      <c r="N13" s="5">
        <v>5</v>
      </c>
      <c r="O13" s="6" t="s">
        <v>799</v>
      </c>
      <c r="P13" s="7">
        <v>0</v>
      </c>
      <c r="Q13" s="5">
        <v>3</v>
      </c>
      <c r="R13" s="6" t="s">
        <v>747</v>
      </c>
      <c r="S13" s="7">
        <v>2</v>
      </c>
      <c r="T13" s="8">
        <v>3</v>
      </c>
      <c r="U13" s="6" t="s">
        <v>761</v>
      </c>
      <c r="V13" s="9">
        <v>1</v>
      </c>
      <c r="W13" s="10"/>
      <c r="X13" s="144">
        <f>T13/(T13+V13)*100</f>
        <v>75</v>
      </c>
      <c r="Y13" s="145"/>
      <c r="Z13" s="65">
        <f>SUM(H13,K13,N13,Q13)</f>
        <v>12</v>
      </c>
      <c r="AA13" s="6" t="s">
        <v>761</v>
      </c>
      <c r="AB13" s="11">
        <f>SUM(J13,M13,P13,S13)</f>
        <v>8</v>
      </c>
      <c r="AC13" s="150"/>
      <c r="AD13" s="151"/>
      <c r="AG13" s="30"/>
      <c r="AH13" s="72"/>
      <c r="AI13" s="72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2"/>
      <c r="AU13" s="32"/>
      <c r="AV13" s="32"/>
      <c r="AW13" s="31"/>
      <c r="AX13" s="31"/>
      <c r="AY13" s="31"/>
      <c r="AZ13" s="32"/>
      <c r="BA13" s="33"/>
      <c r="BB13" s="33"/>
      <c r="BC13" s="34"/>
      <c r="BD13" s="31"/>
      <c r="BE13" s="34"/>
      <c r="BF13" s="35"/>
      <c r="BG13" s="35"/>
    </row>
    <row r="14" spans="1:59" s="3" customFormat="1" ht="16.5" customHeight="1">
      <c r="A14" s="12">
        <v>2</v>
      </c>
      <c r="B14" s="154" t="str">
        <f>'9thﾘｰｸﾞ戦ﾒﾝﾊﾞｰ'!C108</f>
        <v>ＴＧＴＣ</v>
      </c>
      <c r="C14" s="155"/>
      <c r="D14" s="156"/>
      <c r="E14" s="13">
        <v>2</v>
      </c>
      <c r="F14" s="6" t="s">
        <v>799</v>
      </c>
      <c r="G14" s="14">
        <v>3</v>
      </c>
      <c r="H14" s="157"/>
      <c r="I14" s="158"/>
      <c r="J14" s="159"/>
      <c r="K14" s="15">
        <v>2</v>
      </c>
      <c r="L14" s="13" t="s">
        <v>799</v>
      </c>
      <c r="M14" s="14">
        <v>3</v>
      </c>
      <c r="N14" s="15">
        <v>3</v>
      </c>
      <c r="O14" s="13" t="s">
        <v>799</v>
      </c>
      <c r="P14" s="14">
        <v>2</v>
      </c>
      <c r="Q14" s="15">
        <v>4</v>
      </c>
      <c r="R14" s="13" t="s">
        <v>799</v>
      </c>
      <c r="S14" s="14">
        <v>1</v>
      </c>
      <c r="T14" s="16">
        <v>2</v>
      </c>
      <c r="U14" s="13" t="s">
        <v>761</v>
      </c>
      <c r="V14" s="13">
        <v>2</v>
      </c>
      <c r="W14" s="17"/>
      <c r="X14" s="144">
        <f>T14/(T14+V14)*100</f>
        <v>50</v>
      </c>
      <c r="Y14" s="145"/>
      <c r="Z14" s="65">
        <f>SUM(E14,K14,N14,Q14)</f>
        <v>11</v>
      </c>
      <c r="AA14" s="6" t="s">
        <v>761</v>
      </c>
      <c r="AB14" s="11">
        <f>SUM(G14,M14,P14,S14)</f>
        <v>9</v>
      </c>
      <c r="AC14" s="146"/>
      <c r="AD14" s="147"/>
      <c r="AE14" s="180"/>
      <c r="AF14" s="181"/>
      <c r="AG14" s="30"/>
      <c r="AH14" s="72"/>
      <c r="AI14" s="72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3"/>
      <c r="BB14" s="33"/>
      <c r="BC14" s="34"/>
      <c r="BD14" s="31"/>
      <c r="BE14" s="34"/>
      <c r="BF14" s="35"/>
      <c r="BG14" s="35"/>
    </row>
    <row r="15" spans="1:59" s="3" customFormat="1" ht="16.5" customHeight="1">
      <c r="A15" s="12">
        <v>3</v>
      </c>
      <c r="B15" s="154" t="str">
        <f>'9thﾘｰｸﾞ戦ﾒﾝﾊﾞｰ'!C109</f>
        <v>日本大学国際関係学部</v>
      </c>
      <c r="C15" s="155"/>
      <c r="D15" s="156"/>
      <c r="E15" s="13">
        <v>4</v>
      </c>
      <c r="F15" s="6" t="s">
        <v>799</v>
      </c>
      <c r="G15" s="14">
        <v>1</v>
      </c>
      <c r="H15" s="15">
        <v>3</v>
      </c>
      <c r="I15" s="13" t="s">
        <v>799</v>
      </c>
      <c r="J15" s="14">
        <v>2</v>
      </c>
      <c r="K15" s="157"/>
      <c r="L15" s="158"/>
      <c r="M15" s="159"/>
      <c r="N15" s="15">
        <v>4</v>
      </c>
      <c r="O15" s="13" t="s">
        <v>799</v>
      </c>
      <c r="P15" s="14">
        <v>1</v>
      </c>
      <c r="Q15" s="15">
        <v>5</v>
      </c>
      <c r="R15" s="13" t="s">
        <v>799</v>
      </c>
      <c r="S15" s="14">
        <v>0</v>
      </c>
      <c r="T15" s="16">
        <v>4</v>
      </c>
      <c r="U15" s="13" t="s">
        <v>761</v>
      </c>
      <c r="V15" s="13">
        <v>0</v>
      </c>
      <c r="W15" s="17"/>
      <c r="X15" s="144">
        <f>T15/(T15+V15)*100</f>
        <v>100</v>
      </c>
      <c r="Y15" s="145"/>
      <c r="Z15" s="65">
        <f>SUM(E15,H15,N15,Q15)</f>
        <v>16</v>
      </c>
      <c r="AA15" s="6" t="s">
        <v>761</v>
      </c>
      <c r="AB15" s="11">
        <f>SUM(G15,J15,P15,S15)</f>
        <v>4</v>
      </c>
      <c r="AC15" s="146"/>
      <c r="AD15" s="147"/>
      <c r="AE15" s="174"/>
      <c r="AF15" s="175"/>
      <c r="AG15" s="175"/>
      <c r="AH15" s="72"/>
      <c r="AI15" s="72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3"/>
      <c r="BB15" s="33"/>
      <c r="BC15" s="34"/>
      <c r="BD15" s="31"/>
      <c r="BE15" s="34"/>
      <c r="BF15" s="35"/>
      <c r="BG15" s="35"/>
    </row>
    <row r="16" spans="1:59" s="3" customFormat="1" ht="16.5" customHeight="1">
      <c r="A16" s="12">
        <v>4</v>
      </c>
      <c r="B16" s="154" t="str">
        <f>'9thﾘｰｸﾞ戦ﾒﾝﾊﾞｰ'!C110</f>
        <v>ミナミテニスクラブB </v>
      </c>
      <c r="C16" s="155"/>
      <c r="D16" s="156"/>
      <c r="E16" s="13">
        <v>0</v>
      </c>
      <c r="F16" s="6" t="s">
        <v>799</v>
      </c>
      <c r="G16" s="14">
        <v>5</v>
      </c>
      <c r="H16" s="15">
        <v>2</v>
      </c>
      <c r="I16" s="13" t="s">
        <v>799</v>
      </c>
      <c r="J16" s="14">
        <v>3</v>
      </c>
      <c r="K16" s="15">
        <v>1</v>
      </c>
      <c r="L16" s="13" t="s">
        <v>799</v>
      </c>
      <c r="M16" s="14">
        <v>4</v>
      </c>
      <c r="N16" s="157"/>
      <c r="O16" s="158"/>
      <c r="P16" s="159"/>
      <c r="Q16" s="15">
        <v>4</v>
      </c>
      <c r="R16" s="13" t="s">
        <v>799</v>
      </c>
      <c r="S16" s="14">
        <v>1</v>
      </c>
      <c r="T16" s="16">
        <v>1</v>
      </c>
      <c r="U16" s="13" t="s">
        <v>761</v>
      </c>
      <c r="V16" s="13">
        <v>3</v>
      </c>
      <c r="W16" s="17"/>
      <c r="X16" s="144">
        <f>T16/(T16+V16)*100</f>
        <v>25</v>
      </c>
      <c r="Y16" s="145"/>
      <c r="Z16" s="65">
        <f>SUM(E16,H16,K16,Q16)</f>
        <v>7</v>
      </c>
      <c r="AA16" s="6" t="s">
        <v>761</v>
      </c>
      <c r="AB16" s="11">
        <f>SUM(G16,J16,M16,S16)</f>
        <v>13</v>
      </c>
      <c r="AC16" s="146"/>
      <c r="AD16" s="147"/>
      <c r="AE16" s="180"/>
      <c r="AF16" s="182"/>
      <c r="AG16" s="182"/>
      <c r="AH16" s="72"/>
      <c r="AI16" s="72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3"/>
      <c r="BB16" s="33"/>
      <c r="BC16" s="34"/>
      <c r="BD16" s="31"/>
      <c r="BE16" s="34"/>
      <c r="BF16" s="35"/>
      <c r="BG16" s="35"/>
    </row>
    <row r="17" spans="1:59" s="3" customFormat="1" ht="16.5" customHeight="1">
      <c r="A17" s="18">
        <v>5</v>
      </c>
      <c r="B17" s="176" t="str">
        <f>'9thﾘｰｸﾞ戦ﾒﾝﾊﾞｰ'!C111</f>
        <v>三菱アルミＡ</v>
      </c>
      <c r="C17" s="177"/>
      <c r="D17" s="178"/>
      <c r="E17" s="19">
        <v>2</v>
      </c>
      <c r="F17" s="19" t="s">
        <v>799</v>
      </c>
      <c r="G17" s="20">
        <v>3</v>
      </c>
      <c r="H17" s="21">
        <v>1</v>
      </c>
      <c r="I17" s="19" t="s">
        <v>799</v>
      </c>
      <c r="J17" s="20">
        <v>4</v>
      </c>
      <c r="K17" s="21">
        <v>0</v>
      </c>
      <c r="L17" s="19" t="s">
        <v>799</v>
      </c>
      <c r="M17" s="20">
        <v>5</v>
      </c>
      <c r="N17" s="21">
        <v>1</v>
      </c>
      <c r="O17" s="19" t="s">
        <v>799</v>
      </c>
      <c r="P17" s="20">
        <v>4</v>
      </c>
      <c r="Q17" s="168"/>
      <c r="R17" s="169"/>
      <c r="S17" s="170"/>
      <c r="T17" s="25">
        <v>0</v>
      </c>
      <c r="U17" s="19" t="s">
        <v>761</v>
      </c>
      <c r="V17" s="19">
        <v>4</v>
      </c>
      <c r="W17" s="22"/>
      <c r="X17" s="148">
        <f>T17/(T17+V17)*100</f>
        <v>0</v>
      </c>
      <c r="Y17" s="149"/>
      <c r="Z17" s="66">
        <f>SUM(E17,H17,K17,N17)</f>
        <v>4</v>
      </c>
      <c r="AA17" s="26" t="s">
        <v>761</v>
      </c>
      <c r="AB17" s="27">
        <f>SUM(G17,J17,M17,P17)</f>
        <v>16</v>
      </c>
      <c r="AC17" s="152"/>
      <c r="AD17" s="153"/>
      <c r="AE17" s="174"/>
      <c r="AF17" s="175"/>
      <c r="AG17" s="175"/>
      <c r="AH17" s="72"/>
      <c r="AI17" s="72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3"/>
      <c r="BB17" s="33"/>
      <c r="BC17" s="34"/>
      <c r="BD17" s="31"/>
      <c r="BE17" s="34"/>
      <c r="BF17" s="35"/>
      <c r="BG17" s="35"/>
    </row>
    <row r="18" spans="1:51" ht="16.5" customHeight="1">
      <c r="A18" s="1" t="s">
        <v>781</v>
      </c>
      <c r="AE18" s="179"/>
      <c r="AF18" s="179"/>
      <c r="AG18" s="179"/>
      <c r="AH18" s="72"/>
      <c r="AI18" s="72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35" s="3" customFormat="1" ht="16.5" customHeight="1">
      <c r="A19" s="76"/>
      <c r="B19" s="163" t="s">
        <v>773</v>
      </c>
      <c r="C19" s="139"/>
      <c r="D19" s="140"/>
      <c r="E19" s="141">
        <v>1</v>
      </c>
      <c r="F19" s="141"/>
      <c r="G19" s="164"/>
      <c r="H19" s="167">
        <v>2</v>
      </c>
      <c r="I19" s="141"/>
      <c r="J19" s="164"/>
      <c r="K19" s="167">
        <v>3</v>
      </c>
      <c r="L19" s="141"/>
      <c r="M19" s="164"/>
      <c r="N19" s="167">
        <v>4</v>
      </c>
      <c r="O19" s="141"/>
      <c r="P19" s="164"/>
      <c r="Q19" s="167">
        <v>5</v>
      </c>
      <c r="R19" s="141"/>
      <c r="S19" s="164"/>
      <c r="T19" s="143" t="s">
        <v>774</v>
      </c>
      <c r="U19" s="141"/>
      <c r="V19" s="142"/>
      <c r="W19" s="143" t="s">
        <v>775</v>
      </c>
      <c r="X19" s="141"/>
      <c r="Y19" s="142"/>
      <c r="Z19" s="138" t="s">
        <v>776</v>
      </c>
      <c r="AA19" s="139"/>
      <c r="AB19" s="140"/>
      <c r="AC19" s="141" t="s">
        <v>777</v>
      </c>
      <c r="AD19" s="142"/>
      <c r="AE19" s="174"/>
      <c r="AF19" s="175"/>
      <c r="AG19" s="175"/>
      <c r="AH19" s="72"/>
      <c r="AI19" s="72"/>
    </row>
    <row r="20" spans="1:35" s="3" customFormat="1" ht="16.5" customHeight="1">
      <c r="A20" s="4">
        <v>1</v>
      </c>
      <c r="B20" s="160" t="str">
        <f>'9thﾘｰｸﾞ戦ﾒﾝﾊﾞｰ'!C114</f>
        <v>Ｓ・Ｈ・Ｔ・Ｃ</v>
      </c>
      <c r="C20" s="161"/>
      <c r="D20" s="162"/>
      <c r="E20" s="165"/>
      <c r="F20" s="165"/>
      <c r="G20" s="166"/>
      <c r="H20" s="5">
        <v>0</v>
      </c>
      <c r="I20" s="6" t="s">
        <v>799</v>
      </c>
      <c r="J20" s="7">
        <v>5</v>
      </c>
      <c r="K20" s="5">
        <v>1</v>
      </c>
      <c r="L20" s="6" t="s">
        <v>799</v>
      </c>
      <c r="M20" s="7">
        <v>4</v>
      </c>
      <c r="N20" s="5">
        <v>3</v>
      </c>
      <c r="O20" s="6" t="s">
        <v>799</v>
      </c>
      <c r="P20" s="7">
        <v>2</v>
      </c>
      <c r="Q20" s="5">
        <v>5</v>
      </c>
      <c r="R20" s="6" t="s">
        <v>799</v>
      </c>
      <c r="S20" s="7">
        <v>0</v>
      </c>
      <c r="T20" s="8">
        <v>2</v>
      </c>
      <c r="U20" s="6" t="s">
        <v>761</v>
      </c>
      <c r="V20" s="9">
        <v>2</v>
      </c>
      <c r="W20" s="10"/>
      <c r="X20" s="144">
        <f>T20/(T20+V20)*100</f>
        <v>50</v>
      </c>
      <c r="Y20" s="145"/>
      <c r="Z20" s="65">
        <f>SUM(H20,K20,N20,Q20)</f>
        <v>9</v>
      </c>
      <c r="AA20" s="6" t="s">
        <v>761</v>
      </c>
      <c r="AB20" s="11">
        <f>SUM(J20,M20,P20,S20)</f>
        <v>11</v>
      </c>
      <c r="AC20" s="150"/>
      <c r="AD20" s="151"/>
      <c r="AE20" s="174"/>
      <c r="AF20" s="175"/>
      <c r="AG20" s="175"/>
      <c r="AH20" s="72"/>
      <c r="AI20" s="72"/>
    </row>
    <row r="21" spans="1:35" s="3" customFormat="1" ht="16.5" customHeight="1">
      <c r="A21" s="12">
        <v>2</v>
      </c>
      <c r="B21" s="154" t="str">
        <f>'9thﾘｰｸﾞ戦ﾒﾝﾊﾞｰ'!C115</f>
        <v>ＴＣＴ</v>
      </c>
      <c r="C21" s="155"/>
      <c r="D21" s="156"/>
      <c r="E21" s="13">
        <v>5</v>
      </c>
      <c r="F21" s="6" t="s">
        <v>799</v>
      </c>
      <c r="G21" s="14">
        <v>0</v>
      </c>
      <c r="H21" s="157"/>
      <c r="I21" s="158"/>
      <c r="J21" s="159"/>
      <c r="K21" s="15">
        <v>3</v>
      </c>
      <c r="L21" s="13" t="s">
        <v>799</v>
      </c>
      <c r="M21" s="14">
        <v>2</v>
      </c>
      <c r="N21" s="15">
        <v>3</v>
      </c>
      <c r="O21" s="13" t="s">
        <v>799</v>
      </c>
      <c r="P21" s="14">
        <v>2</v>
      </c>
      <c r="Q21" s="15">
        <v>5</v>
      </c>
      <c r="R21" s="13" t="s">
        <v>799</v>
      </c>
      <c r="S21" s="14">
        <v>0</v>
      </c>
      <c r="T21" s="16">
        <v>4</v>
      </c>
      <c r="U21" s="13" t="s">
        <v>761</v>
      </c>
      <c r="V21" s="13">
        <v>0</v>
      </c>
      <c r="W21" s="17"/>
      <c r="X21" s="144">
        <f>T21/(T21+V21)*100</f>
        <v>100</v>
      </c>
      <c r="Y21" s="145"/>
      <c r="Z21" s="65">
        <f>SUM(E21,K21,N21,Q21)</f>
        <v>16</v>
      </c>
      <c r="AA21" s="6" t="s">
        <v>761</v>
      </c>
      <c r="AB21" s="11">
        <f>SUM(G21,M21,P21,S21)</f>
        <v>4</v>
      </c>
      <c r="AC21" s="146"/>
      <c r="AD21" s="147"/>
      <c r="AE21" s="174"/>
      <c r="AF21" s="175"/>
      <c r="AG21" s="175"/>
      <c r="AH21" s="72"/>
      <c r="AI21" s="72"/>
    </row>
    <row r="22" spans="1:38" s="3" customFormat="1" ht="16.5" customHeight="1">
      <c r="A22" s="12">
        <v>3</v>
      </c>
      <c r="B22" s="154" t="str">
        <f>'9thﾘｰｸﾞ戦ﾒﾝﾊﾞｰ'!C116</f>
        <v>伊豆テニスフォーラムＡ</v>
      </c>
      <c r="C22" s="155"/>
      <c r="D22" s="156"/>
      <c r="E22" s="13">
        <v>4</v>
      </c>
      <c r="F22" s="6" t="s">
        <v>799</v>
      </c>
      <c r="G22" s="14">
        <v>1</v>
      </c>
      <c r="H22" s="15">
        <v>2</v>
      </c>
      <c r="I22" s="13" t="s">
        <v>799</v>
      </c>
      <c r="J22" s="14">
        <v>3</v>
      </c>
      <c r="K22" s="157"/>
      <c r="L22" s="158"/>
      <c r="M22" s="159"/>
      <c r="N22" s="15">
        <v>4</v>
      </c>
      <c r="O22" s="13" t="s">
        <v>799</v>
      </c>
      <c r="P22" s="14">
        <v>1</v>
      </c>
      <c r="Q22" s="15">
        <v>5</v>
      </c>
      <c r="R22" s="13" t="s">
        <v>799</v>
      </c>
      <c r="S22" s="14">
        <v>0</v>
      </c>
      <c r="T22" s="16">
        <v>3</v>
      </c>
      <c r="U22" s="13" t="s">
        <v>761</v>
      </c>
      <c r="V22" s="13">
        <v>1</v>
      </c>
      <c r="W22" s="17"/>
      <c r="X22" s="144">
        <f>T22/(T22+V22)*100</f>
        <v>75</v>
      </c>
      <c r="Y22" s="145"/>
      <c r="Z22" s="65">
        <f>SUM(E22,H22,N22,Q22)</f>
        <v>15</v>
      </c>
      <c r="AA22" s="6" t="s">
        <v>761</v>
      </c>
      <c r="AB22" s="11">
        <f>SUM(G22,J22,P22,S22)</f>
        <v>5</v>
      </c>
      <c r="AC22" s="146"/>
      <c r="AD22" s="147"/>
      <c r="AE22" s="174"/>
      <c r="AF22" s="175"/>
      <c r="AG22" s="175"/>
      <c r="AH22" s="72"/>
      <c r="AI22" s="72"/>
      <c r="AL22" s="39"/>
    </row>
    <row r="23" spans="1:38" s="3" customFormat="1" ht="16.5" customHeight="1">
      <c r="A23" s="12">
        <v>4</v>
      </c>
      <c r="B23" s="154" t="str">
        <f>'9thﾘｰｸﾞ戦ﾒﾝﾊﾞｰ'!C117</f>
        <v>東レB</v>
      </c>
      <c r="C23" s="155"/>
      <c r="D23" s="156"/>
      <c r="E23" s="13">
        <v>2</v>
      </c>
      <c r="F23" s="6" t="s">
        <v>799</v>
      </c>
      <c r="G23" s="14">
        <v>3</v>
      </c>
      <c r="H23" s="15">
        <v>2</v>
      </c>
      <c r="I23" s="13" t="s">
        <v>799</v>
      </c>
      <c r="J23" s="14">
        <v>3</v>
      </c>
      <c r="K23" s="15">
        <v>1</v>
      </c>
      <c r="L23" s="13" t="s">
        <v>799</v>
      </c>
      <c r="M23" s="14">
        <v>4</v>
      </c>
      <c r="N23" s="157"/>
      <c r="O23" s="158"/>
      <c r="P23" s="159"/>
      <c r="Q23" s="15">
        <v>1</v>
      </c>
      <c r="R23" s="13" t="s">
        <v>799</v>
      </c>
      <c r="S23" s="14">
        <v>4</v>
      </c>
      <c r="T23" s="16">
        <v>0</v>
      </c>
      <c r="U23" s="13" t="s">
        <v>761</v>
      </c>
      <c r="V23" s="13">
        <v>4</v>
      </c>
      <c r="W23" s="17"/>
      <c r="X23" s="144">
        <f>T23/(T23+V23)*100</f>
        <v>0</v>
      </c>
      <c r="Y23" s="145"/>
      <c r="Z23" s="65">
        <f>SUM(E23,H23,K23,Q23)</f>
        <v>6</v>
      </c>
      <c r="AA23" s="6" t="s">
        <v>761</v>
      </c>
      <c r="AB23" s="11">
        <f>SUM(G23,J23,M23,S23)</f>
        <v>14</v>
      </c>
      <c r="AC23" s="146"/>
      <c r="AD23" s="147"/>
      <c r="AE23" s="174"/>
      <c r="AF23" s="175"/>
      <c r="AG23" s="175"/>
      <c r="AH23" s="72"/>
      <c r="AI23" s="72"/>
      <c r="AL23" s="39"/>
    </row>
    <row r="24" spans="1:35" s="3" customFormat="1" ht="16.5" customHeight="1">
      <c r="A24" s="18">
        <v>5</v>
      </c>
      <c r="B24" s="176" t="str">
        <f>'9thﾘｰｸﾞ戦ﾒﾝﾊﾞｰ'!C118</f>
        <v>旭化成Ａ</v>
      </c>
      <c r="C24" s="177"/>
      <c r="D24" s="178"/>
      <c r="E24" s="19">
        <v>0</v>
      </c>
      <c r="F24" s="19" t="s">
        <v>799</v>
      </c>
      <c r="G24" s="20">
        <v>5</v>
      </c>
      <c r="H24" s="21">
        <v>0</v>
      </c>
      <c r="I24" s="19" t="s">
        <v>799</v>
      </c>
      <c r="J24" s="20">
        <v>5</v>
      </c>
      <c r="K24" s="21">
        <v>0</v>
      </c>
      <c r="L24" s="19" t="s">
        <v>799</v>
      </c>
      <c r="M24" s="20">
        <v>5</v>
      </c>
      <c r="N24" s="21">
        <v>4</v>
      </c>
      <c r="O24" s="19" t="s">
        <v>799</v>
      </c>
      <c r="P24" s="20">
        <v>1</v>
      </c>
      <c r="Q24" s="168"/>
      <c r="R24" s="169"/>
      <c r="S24" s="170"/>
      <c r="T24" s="25">
        <v>1</v>
      </c>
      <c r="U24" s="19" t="s">
        <v>761</v>
      </c>
      <c r="V24" s="19">
        <v>3</v>
      </c>
      <c r="W24" s="22"/>
      <c r="X24" s="148">
        <f>T24/(T24+V24)*100</f>
        <v>25</v>
      </c>
      <c r="Y24" s="149"/>
      <c r="Z24" s="66">
        <f>SUM(E24,H24,K24,N24)</f>
        <v>4</v>
      </c>
      <c r="AA24" s="26" t="s">
        <v>761</v>
      </c>
      <c r="AB24" s="27">
        <f>SUM(G24,J24,M24,P24)</f>
        <v>16</v>
      </c>
      <c r="AC24" s="152"/>
      <c r="AD24" s="153"/>
      <c r="AE24" s="174"/>
      <c r="AF24" s="175"/>
      <c r="AG24" s="175"/>
      <c r="AH24" s="72"/>
      <c r="AI24" s="72"/>
    </row>
    <row r="25" spans="1:59" s="3" customFormat="1" ht="16.5" customHeight="1">
      <c r="A25" s="1" t="s">
        <v>782</v>
      </c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"/>
      <c r="X25" s="1"/>
      <c r="Y25" s="1"/>
      <c r="Z25" s="1"/>
      <c r="AA25" s="1"/>
      <c r="AB25" s="1"/>
      <c r="AC25" s="1"/>
      <c r="AD25" s="1"/>
      <c r="AE25" s="175"/>
      <c r="AF25" s="175"/>
      <c r="AG25" s="175"/>
      <c r="AH25" s="72"/>
      <c r="AI25" s="72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2"/>
      <c r="AU25" s="32"/>
      <c r="AV25" s="32"/>
      <c r="AW25" s="31"/>
      <c r="AX25" s="31"/>
      <c r="AY25" s="31"/>
      <c r="AZ25" s="32"/>
      <c r="BA25" s="33"/>
      <c r="BB25" s="33"/>
      <c r="BC25" s="34"/>
      <c r="BD25" s="31"/>
      <c r="BE25" s="34"/>
      <c r="BF25" s="35"/>
      <c r="BG25" s="35"/>
    </row>
    <row r="26" spans="1:59" s="3" customFormat="1" ht="16.5" customHeight="1">
      <c r="A26" s="76"/>
      <c r="B26" s="163" t="s">
        <v>773</v>
      </c>
      <c r="C26" s="139"/>
      <c r="D26" s="140"/>
      <c r="E26" s="141">
        <v>1</v>
      </c>
      <c r="F26" s="141"/>
      <c r="G26" s="164"/>
      <c r="H26" s="167">
        <v>2</v>
      </c>
      <c r="I26" s="141"/>
      <c r="J26" s="164"/>
      <c r="K26" s="167">
        <v>3</v>
      </c>
      <c r="L26" s="141"/>
      <c r="M26" s="164"/>
      <c r="N26" s="167">
        <v>4</v>
      </c>
      <c r="O26" s="141"/>
      <c r="P26" s="164"/>
      <c r="Q26" s="167">
        <v>5</v>
      </c>
      <c r="R26" s="141"/>
      <c r="S26" s="164"/>
      <c r="T26" s="143" t="s">
        <v>774</v>
      </c>
      <c r="U26" s="141"/>
      <c r="V26" s="142"/>
      <c r="W26" s="143" t="s">
        <v>775</v>
      </c>
      <c r="X26" s="141"/>
      <c r="Y26" s="142"/>
      <c r="Z26" s="138" t="s">
        <v>776</v>
      </c>
      <c r="AA26" s="139"/>
      <c r="AB26" s="140"/>
      <c r="AC26" s="141" t="s">
        <v>777</v>
      </c>
      <c r="AD26" s="142"/>
      <c r="AE26" s="174"/>
      <c r="AF26" s="175"/>
      <c r="AG26" s="175"/>
      <c r="AH26" s="72"/>
      <c r="AI26" s="72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2"/>
      <c r="AU26" s="32"/>
      <c r="AV26" s="32"/>
      <c r="AW26" s="31"/>
      <c r="AX26" s="31"/>
      <c r="AY26" s="31"/>
      <c r="AZ26" s="32"/>
      <c r="BA26" s="33"/>
      <c r="BB26" s="33"/>
      <c r="BC26" s="34"/>
      <c r="BD26" s="31"/>
      <c r="BE26" s="34"/>
      <c r="BF26" s="35"/>
      <c r="BG26" s="35"/>
    </row>
    <row r="27" spans="1:59" s="3" customFormat="1" ht="16.5" customHeight="1">
      <c r="A27" s="4">
        <v>1</v>
      </c>
      <c r="B27" s="160" t="str">
        <f>'9thﾘｰｸﾞ戦ﾒﾝﾊﾞｰ'!C121</f>
        <v>東レＣ</v>
      </c>
      <c r="C27" s="161"/>
      <c r="D27" s="162"/>
      <c r="E27" s="165"/>
      <c r="F27" s="165"/>
      <c r="G27" s="166"/>
      <c r="H27" s="5">
        <v>3</v>
      </c>
      <c r="I27" s="6" t="s">
        <v>799</v>
      </c>
      <c r="J27" s="7">
        <v>2</v>
      </c>
      <c r="K27" s="5">
        <v>1</v>
      </c>
      <c r="L27" s="6" t="s">
        <v>799</v>
      </c>
      <c r="M27" s="7">
        <v>4</v>
      </c>
      <c r="N27" s="5">
        <v>3</v>
      </c>
      <c r="O27" s="6" t="s">
        <v>799</v>
      </c>
      <c r="P27" s="7">
        <v>2</v>
      </c>
      <c r="Q27" s="5">
        <v>5</v>
      </c>
      <c r="R27" s="6" t="s">
        <v>799</v>
      </c>
      <c r="S27" s="7">
        <v>0</v>
      </c>
      <c r="T27" s="8">
        <v>3</v>
      </c>
      <c r="U27" s="6" t="s">
        <v>761</v>
      </c>
      <c r="V27" s="9">
        <v>1</v>
      </c>
      <c r="W27" s="10"/>
      <c r="X27" s="144">
        <f>T27/(T27+V27)*100</f>
        <v>75</v>
      </c>
      <c r="Y27" s="145"/>
      <c r="Z27" s="65">
        <f>SUM(H27,K27,N27,Q27)</f>
        <v>12</v>
      </c>
      <c r="AA27" s="6" t="s">
        <v>761</v>
      </c>
      <c r="AB27" s="11">
        <f>SUM(J27,M27,P27,S27)</f>
        <v>8</v>
      </c>
      <c r="AC27" s="150"/>
      <c r="AD27" s="151"/>
      <c r="AE27" s="174"/>
      <c r="AF27" s="175"/>
      <c r="AG27" s="175"/>
      <c r="AH27" s="72"/>
      <c r="AI27" s="72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2"/>
      <c r="AU27" s="32"/>
      <c r="AV27" s="32"/>
      <c r="AW27" s="31"/>
      <c r="AX27" s="31"/>
      <c r="AY27" s="31"/>
      <c r="AZ27" s="32"/>
      <c r="BA27" s="33"/>
      <c r="BB27" s="33"/>
      <c r="BC27" s="34"/>
      <c r="BD27" s="31"/>
      <c r="BE27" s="34"/>
      <c r="BF27" s="35"/>
      <c r="BG27" s="35"/>
    </row>
    <row r="28" spans="1:59" s="3" customFormat="1" ht="16.5" customHeight="1">
      <c r="A28" s="12">
        <v>2</v>
      </c>
      <c r="B28" s="154" t="str">
        <f>'9thﾘｰｸﾞ戦ﾒﾝﾊﾞｰ'!C122</f>
        <v>アクトスポーツクラブC</v>
      </c>
      <c r="C28" s="155"/>
      <c r="D28" s="156"/>
      <c r="E28" s="13">
        <v>2</v>
      </c>
      <c r="F28" s="6" t="s">
        <v>799</v>
      </c>
      <c r="G28" s="14">
        <v>3</v>
      </c>
      <c r="H28" s="157"/>
      <c r="I28" s="158"/>
      <c r="J28" s="159"/>
      <c r="K28" s="15">
        <v>0</v>
      </c>
      <c r="L28" s="13" t="s">
        <v>799</v>
      </c>
      <c r="M28" s="14">
        <v>5</v>
      </c>
      <c r="N28" s="15">
        <v>5</v>
      </c>
      <c r="O28" s="13" t="s">
        <v>799</v>
      </c>
      <c r="P28" s="14">
        <v>0</v>
      </c>
      <c r="Q28" s="15">
        <v>5</v>
      </c>
      <c r="R28" s="13" t="s">
        <v>799</v>
      </c>
      <c r="S28" s="14">
        <v>0</v>
      </c>
      <c r="T28" s="16">
        <v>2</v>
      </c>
      <c r="U28" s="13" t="s">
        <v>761</v>
      </c>
      <c r="V28" s="13">
        <v>2</v>
      </c>
      <c r="W28" s="17"/>
      <c r="X28" s="144">
        <f>T28/(T28+V28)*100</f>
        <v>50</v>
      </c>
      <c r="Y28" s="145"/>
      <c r="Z28" s="65">
        <f>SUM(E28,K28,N28,Q28)</f>
        <v>12</v>
      </c>
      <c r="AA28" s="6" t="s">
        <v>761</v>
      </c>
      <c r="AB28" s="11">
        <f>SUM(G28,M28,P28,S28)</f>
        <v>8</v>
      </c>
      <c r="AC28" s="146"/>
      <c r="AD28" s="147"/>
      <c r="AE28" s="174"/>
      <c r="AF28" s="175"/>
      <c r="AG28" s="175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2"/>
      <c r="AU28" s="32"/>
      <c r="AV28" s="32"/>
      <c r="AW28" s="31"/>
      <c r="AX28" s="31"/>
      <c r="AY28" s="31"/>
      <c r="AZ28" s="32"/>
      <c r="BA28" s="33"/>
      <c r="BB28" s="33"/>
      <c r="BC28" s="34"/>
      <c r="BD28" s="31"/>
      <c r="BE28" s="34"/>
      <c r="BF28" s="35"/>
      <c r="BG28" s="35"/>
    </row>
    <row r="29" spans="1:59" s="3" customFormat="1" ht="16.5" customHeight="1">
      <c r="A29" s="12">
        <v>3</v>
      </c>
      <c r="B29" s="154" t="str">
        <f>'9thﾘｰｸﾞ戦ﾒﾝﾊﾞｰ'!C123</f>
        <v>トキワクラブ伊豆高原Ｂ</v>
      </c>
      <c r="C29" s="155"/>
      <c r="D29" s="156"/>
      <c r="E29" s="13">
        <v>4</v>
      </c>
      <c r="F29" s="6" t="s">
        <v>799</v>
      </c>
      <c r="G29" s="14">
        <v>1</v>
      </c>
      <c r="H29" s="15">
        <v>5</v>
      </c>
      <c r="I29" s="13" t="s">
        <v>799</v>
      </c>
      <c r="J29" s="14">
        <v>0</v>
      </c>
      <c r="K29" s="157"/>
      <c r="L29" s="158"/>
      <c r="M29" s="159"/>
      <c r="N29" s="15">
        <v>5</v>
      </c>
      <c r="O29" s="13" t="s">
        <v>799</v>
      </c>
      <c r="P29" s="14">
        <v>0</v>
      </c>
      <c r="Q29" s="15">
        <v>5</v>
      </c>
      <c r="R29" s="13" t="s">
        <v>799</v>
      </c>
      <c r="S29" s="14">
        <v>0</v>
      </c>
      <c r="T29" s="16">
        <v>4</v>
      </c>
      <c r="U29" s="13" t="s">
        <v>761</v>
      </c>
      <c r="V29" s="13">
        <v>0</v>
      </c>
      <c r="W29" s="17"/>
      <c r="X29" s="144">
        <f>T29/(T29+V29)*100</f>
        <v>100</v>
      </c>
      <c r="Y29" s="145"/>
      <c r="Z29" s="65">
        <f>SUM(E29,H29,N29,Q29)</f>
        <v>19</v>
      </c>
      <c r="AA29" s="6" t="s">
        <v>761</v>
      </c>
      <c r="AB29" s="11">
        <f>SUM(G29,J29,P29,S29)</f>
        <v>1</v>
      </c>
      <c r="AC29" s="146"/>
      <c r="AD29" s="147"/>
      <c r="AE29" s="174"/>
      <c r="AF29" s="175"/>
      <c r="AG29" s="175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2"/>
      <c r="AU29" s="32"/>
      <c r="AV29" s="32"/>
      <c r="AW29" s="31"/>
      <c r="AX29" s="31"/>
      <c r="AY29" s="31"/>
      <c r="AZ29" s="32"/>
      <c r="BA29" s="33"/>
      <c r="BB29" s="33"/>
      <c r="BC29" s="34"/>
      <c r="BD29" s="31"/>
      <c r="BE29" s="34"/>
      <c r="BF29" s="35"/>
      <c r="BG29" s="35"/>
    </row>
    <row r="30" spans="1:59" s="3" customFormat="1" ht="16.5" customHeight="1">
      <c r="A30" s="12">
        <v>4</v>
      </c>
      <c r="B30" s="154" t="str">
        <f>'9thﾘｰｸﾞ戦ﾒﾝﾊﾞｰ'!C124</f>
        <v>三菱アルミＢ</v>
      </c>
      <c r="C30" s="155"/>
      <c r="D30" s="156"/>
      <c r="E30" s="13">
        <v>2</v>
      </c>
      <c r="F30" s="6" t="s">
        <v>799</v>
      </c>
      <c r="G30" s="14">
        <v>3</v>
      </c>
      <c r="H30" s="15">
        <v>0</v>
      </c>
      <c r="I30" s="13" t="s">
        <v>799</v>
      </c>
      <c r="J30" s="14">
        <v>5</v>
      </c>
      <c r="K30" s="15">
        <v>0</v>
      </c>
      <c r="L30" s="13" t="s">
        <v>799</v>
      </c>
      <c r="M30" s="14">
        <v>5</v>
      </c>
      <c r="N30" s="157"/>
      <c r="O30" s="158"/>
      <c r="P30" s="159"/>
      <c r="Q30" s="15">
        <v>4</v>
      </c>
      <c r="R30" s="13" t="s">
        <v>799</v>
      </c>
      <c r="S30" s="14">
        <v>1</v>
      </c>
      <c r="T30" s="16">
        <v>1</v>
      </c>
      <c r="U30" s="13" t="s">
        <v>761</v>
      </c>
      <c r="V30" s="13">
        <v>3</v>
      </c>
      <c r="W30" s="17"/>
      <c r="X30" s="144">
        <f>T30/(T30+V30)*100</f>
        <v>25</v>
      </c>
      <c r="Y30" s="145"/>
      <c r="Z30" s="65">
        <f>SUM(E30,H30,K30,Q30)</f>
        <v>6</v>
      </c>
      <c r="AA30" s="6" t="s">
        <v>761</v>
      </c>
      <c r="AB30" s="11">
        <f>SUM(G30,J30,M30,S30)</f>
        <v>14</v>
      </c>
      <c r="AC30" s="146"/>
      <c r="AD30" s="147"/>
      <c r="AE30" s="174"/>
      <c r="AF30" s="175"/>
      <c r="AG30" s="175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2"/>
      <c r="AU30" s="32"/>
      <c r="AV30" s="32"/>
      <c r="AW30" s="31"/>
      <c r="AX30" s="31"/>
      <c r="AY30" s="31"/>
      <c r="AZ30" s="32"/>
      <c r="BA30" s="33"/>
      <c r="BB30" s="33"/>
      <c r="BC30" s="34"/>
      <c r="BD30" s="31"/>
      <c r="BE30" s="34"/>
      <c r="BF30" s="35"/>
      <c r="BG30" s="35"/>
    </row>
    <row r="31" spans="1:59" s="3" customFormat="1" ht="16.5" customHeight="1">
      <c r="A31" s="18">
        <v>5</v>
      </c>
      <c r="B31" s="176" t="str">
        <f>'9thﾘｰｸﾞ戦ﾒﾝﾊﾞｰ'!C125</f>
        <v>旭化成Ｂ</v>
      </c>
      <c r="C31" s="177"/>
      <c r="D31" s="178"/>
      <c r="E31" s="19">
        <v>0</v>
      </c>
      <c r="F31" s="19" t="s">
        <v>799</v>
      </c>
      <c r="G31" s="20">
        <v>5</v>
      </c>
      <c r="H31" s="21">
        <v>0</v>
      </c>
      <c r="I31" s="19" t="s">
        <v>799</v>
      </c>
      <c r="J31" s="20">
        <v>5</v>
      </c>
      <c r="K31" s="21">
        <v>0</v>
      </c>
      <c r="L31" s="19" t="s">
        <v>799</v>
      </c>
      <c r="M31" s="20">
        <v>5</v>
      </c>
      <c r="N31" s="21">
        <v>1</v>
      </c>
      <c r="O31" s="19" t="s">
        <v>799</v>
      </c>
      <c r="P31" s="20">
        <v>4</v>
      </c>
      <c r="Q31" s="168"/>
      <c r="R31" s="169"/>
      <c r="S31" s="170"/>
      <c r="T31" s="25">
        <v>0</v>
      </c>
      <c r="U31" s="19" t="s">
        <v>761</v>
      </c>
      <c r="V31" s="19">
        <v>4</v>
      </c>
      <c r="W31" s="22"/>
      <c r="X31" s="148">
        <f>T31/(T31+V31)*100</f>
        <v>0</v>
      </c>
      <c r="Y31" s="149"/>
      <c r="Z31" s="66">
        <f>SUM(E31,H31,K31,N31)</f>
        <v>1</v>
      </c>
      <c r="AA31" s="26" t="s">
        <v>761</v>
      </c>
      <c r="AB31" s="27">
        <f>SUM(G31,J31,M31,P31)</f>
        <v>19</v>
      </c>
      <c r="AC31" s="152"/>
      <c r="AD31" s="153"/>
      <c r="AE31" s="174"/>
      <c r="AF31" s="175"/>
      <c r="AG31" s="175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2"/>
      <c r="AU31" s="32"/>
      <c r="AV31" s="32"/>
      <c r="AW31" s="31"/>
      <c r="AX31" s="31"/>
      <c r="AY31" s="31"/>
      <c r="AZ31" s="32"/>
      <c r="BA31" s="33"/>
      <c r="BB31" s="33"/>
      <c r="BC31" s="34"/>
      <c r="BD31" s="31"/>
      <c r="BE31" s="34"/>
      <c r="BF31" s="35"/>
      <c r="BG31" s="35"/>
    </row>
    <row r="32" spans="1:59" s="3" customFormat="1" ht="16.5" customHeight="1">
      <c r="A32" s="1" t="s">
        <v>783</v>
      </c>
      <c r="B32" s="1"/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1"/>
      <c r="X32" s="1"/>
      <c r="Y32" s="1"/>
      <c r="Z32" s="1"/>
      <c r="AA32" s="1"/>
      <c r="AB32" s="1"/>
      <c r="AC32" s="1"/>
      <c r="AD32" s="1"/>
      <c r="AE32" s="175"/>
      <c r="AF32" s="175"/>
      <c r="AG32" s="175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2"/>
      <c r="AU32" s="32"/>
      <c r="AV32" s="32"/>
      <c r="AW32" s="31"/>
      <c r="AX32" s="31"/>
      <c r="AY32" s="31"/>
      <c r="AZ32" s="32"/>
      <c r="BA32" s="33"/>
      <c r="BB32" s="33"/>
      <c r="BC32" s="34"/>
      <c r="BD32" s="31"/>
      <c r="BE32" s="34"/>
      <c r="BF32" s="35"/>
      <c r="BG32" s="35"/>
    </row>
    <row r="33" spans="1:59" s="3" customFormat="1" ht="16.5" customHeight="1">
      <c r="A33" s="76"/>
      <c r="B33" s="163" t="s">
        <v>773</v>
      </c>
      <c r="C33" s="139"/>
      <c r="D33" s="140"/>
      <c r="E33" s="141">
        <v>1</v>
      </c>
      <c r="F33" s="141"/>
      <c r="G33" s="164"/>
      <c r="H33" s="167">
        <v>2</v>
      </c>
      <c r="I33" s="141"/>
      <c r="J33" s="164"/>
      <c r="K33" s="167">
        <v>3</v>
      </c>
      <c r="L33" s="141"/>
      <c r="M33" s="164"/>
      <c r="N33" s="167">
        <v>4</v>
      </c>
      <c r="O33" s="141"/>
      <c r="P33" s="164"/>
      <c r="Q33" s="167">
        <v>5</v>
      </c>
      <c r="R33" s="141"/>
      <c r="S33" s="164"/>
      <c r="T33" s="143" t="s">
        <v>774</v>
      </c>
      <c r="U33" s="141"/>
      <c r="V33" s="142"/>
      <c r="W33" s="143" t="s">
        <v>775</v>
      </c>
      <c r="X33" s="141"/>
      <c r="Y33" s="142"/>
      <c r="Z33" s="138" t="s">
        <v>776</v>
      </c>
      <c r="AA33" s="139"/>
      <c r="AB33" s="140"/>
      <c r="AC33" s="141" t="s">
        <v>777</v>
      </c>
      <c r="AD33" s="142"/>
      <c r="AE33" s="174"/>
      <c r="AF33" s="175"/>
      <c r="AG33" s="175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2"/>
      <c r="AU33" s="32"/>
      <c r="AV33" s="32"/>
      <c r="AW33" s="31"/>
      <c r="AX33" s="31"/>
      <c r="AY33" s="31"/>
      <c r="AZ33" s="32"/>
      <c r="BA33" s="33"/>
      <c r="BB33" s="33"/>
      <c r="BC33" s="34"/>
      <c r="BD33" s="31"/>
      <c r="BE33" s="34"/>
      <c r="BF33" s="35"/>
      <c r="BG33" s="35"/>
    </row>
    <row r="34" spans="1:59" s="3" customFormat="1" ht="16.5" customHeight="1">
      <c r="A34" s="4">
        <v>1</v>
      </c>
      <c r="B34" s="160" t="str">
        <f>'9thﾘｰｸﾞ戦ﾒﾝﾊﾞｰ'!C128</f>
        <v>三島信用金庫テニス部</v>
      </c>
      <c r="C34" s="161"/>
      <c r="D34" s="162"/>
      <c r="E34" s="165"/>
      <c r="F34" s="165"/>
      <c r="G34" s="166"/>
      <c r="H34" s="5">
        <v>0</v>
      </c>
      <c r="I34" s="6" t="s">
        <v>799</v>
      </c>
      <c r="J34" s="7">
        <v>5</v>
      </c>
      <c r="K34" s="5">
        <v>2</v>
      </c>
      <c r="L34" s="6" t="s">
        <v>799</v>
      </c>
      <c r="M34" s="7">
        <v>3</v>
      </c>
      <c r="N34" s="5">
        <v>2</v>
      </c>
      <c r="O34" s="6" t="s">
        <v>799</v>
      </c>
      <c r="P34" s="7">
        <v>3</v>
      </c>
      <c r="Q34" s="5"/>
      <c r="R34" s="6" t="s">
        <v>799</v>
      </c>
      <c r="S34" s="7"/>
      <c r="T34" s="8">
        <v>0</v>
      </c>
      <c r="U34" s="6" t="s">
        <v>761</v>
      </c>
      <c r="V34" s="9">
        <v>3</v>
      </c>
      <c r="W34" s="10"/>
      <c r="X34" s="144">
        <f>T34/(T34+V34)*100</f>
        <v>0</v>
      </c>
      <c r="Y34" s="145"/>
      <c r="Z34" s="65">
        <f>SUM(H34,K34,N34,Q34)</f>
        <v>4</v>
      </c>
      <c r="AA34" s="6" t="s">
        <v>761</v>
      </c>
      <c r="AB34" s="11">
        <f>SUM(J34,M34,P34,S34)</f>
        <v>11</v>
      </c>
      <c r="AC34" s="150"/>
      <c r="AD34" s="151"/>
      <c r="AE34" s="174"/>
      <c r="AF34" s="175"/>
      <c r="AG34" s="175"/>
      <c r="AH34" s="31"/>
      <c r="AI34" s="31"/>
      <c r="AJ34" s="31"/>
      <c r="AK34" s="31"/>
      <c r="AL34" s="31"/>
      <c r="AM34" s="31"/>
      <c r="AN34" s="31" t="s">
        <v>825</v>
      </c>
      <c r="AO34" s="31"/>
      <c r="AP34" s="31"/>
      <c r="AQ34" s="31"/>
      <c r="AR34" s="31"/>
      <c r="AS34" s="31"/>
      <c r="AT34" s="32"/>
      <c r="AU34" s="32"/>
      <c r="AV34" s="32"/>
      <c r="AW34" s="31"/>
      <c r="AX34" s="31"/>
      <c r="AY34" s="31"/>
      <c r="AZ34" s="32"/>
      <c r="BA34" s="33"/>
      <c r="BB34" s="33"/>
      <c r="BC34" s="34"/>
      <c r="BD34" s="31"/>
      <c r="BE34" s="34"/>
      <c r="BF34" s="35"/>
      <c r="BG34" s="35"/>
    </row>
    <row r="35" spans="1:59" s="3" customFormat="1" ht="16.5" customHeight="1">
      <c r="A35" s="12">
        <v>2</v>
      </c>
      <c r="B35" s="154" t="str">
        <f>'9thﾘｰｸﾞ戦ﾒﾝﾊﾞｰ'!C129</f>
        <v>丹那テニスクラブＡ</v>
      </c>
      <c r="C35" s="155"/>
      <c r="D35" s="156"/>
      <c r="E35" s="13">
        <v>5</v>
      </c>
      <c r="F35" s="6" t="s">
        <v>799</v>
      </c>
      <c r="G35" s="14">
        <v>0</v>
      </c>
      <c r="H35" s="157"/>
      <c r="I35" s="158"/>
      <c r="J35" s="159"/>
      <c r="K35" s="15">
        <v>4</v>
      </c>
      <c r="L35" s="13" t="s">
        <v>799</v>
      </c>
      <c r="M35" s="14">
        <v>1</v>
      </c>
      <c r="N35" s="15">
        <v>3</v>
      </c>
      <c r="O35" s="13" t="s">
        <v>799</v>
      </c>
      <c r="P35" s="14">
        <v>2</v>
      </c>
      <c r="Q35" s="15">
        <v>5</v>
      </c>
      <c r="R35" s="13" t="s">
        <v>799</v>
      </c>
      <c r="S35" s="14">
        <v>0</v>
      </c>
      <c r="T35" s="16">
        <v>4</v>
      </c>
      <c r="U35" s="13" t="s">
        <v>761</v>
      </c>
      <c r="V35" s="13">
        <v>0</v>
      </c>
      <c r="W35" s="17"/>
      <c r="X35" s="144">
        <f>T35/(T35+V35)*100</f>
        <v>100</v>
      </c>
      <c r="Y35" s="145"/>
      <c r="Z35" s="65">
        <f>SUM(E35,K35,N35,Q35)</f>
        <v>17</v>
      </c>
      <c r="AA35" s="6" t="s">
        <v>761</v>
      </c>
      <c r="AB35" s="11">
        <f>SUM(G35,M35,P35,S35)</f>
        <v>3</v>
      </c>
      <c r="AC35" s="146"/>
      <c r="AD35" s="147"/>
      <c r="AE35" s="174"/>
      <c r="AF35" s="175"/>
      <c r="AG35" s="175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2"/>
      <c r="AU35" s="32"/>
      <c r="AV35" s="32"/>
      <c r="AW35" s="31"/>
      <c r="AX35" s="31"/>
      <c r="AY35" s="31"/>
      <c r="AZ35" s="32"/>
      <c r="BA35" s="33"/>
      <c r="BB35" s="33"/>
      <c r="BC35" s="34"/>
      <c r="BD35" s="31"/>
      <c r="BE35" s="34"/>
      <c r="BF35" s="35"/>
      <c r="BG35" s="35"/>
    </row>
    <row r="36" spans="1:59" s="3" customFormat="1" ht="16.5" customHeight="1">
      <c r="A36" s="12">
        <v>3</v>
      </c>
      <c r="B36" s="154" t="str">
        <f>'9thﾘｰｸﾞ戦ﾒﾝﾊﾞｰ'!C130</f>
        <v>アクトスポーツクラブD</v>
      </c>
      <c r="C36" s="155"/>
      <c r="D36" s="156"/>
      <c r="E36" s="13">
        <v>3</v>
      </c>
      <c r="F36" s="6" t="s">
        <v>799</v>
      </c>
      <c r="G36" s="14">
        <v>2</v>
      </c>
      <c r="H36" s="15">
        <v>1</v>
      </c>
      <c r="I36" s="13" t="s">
        <v>799</v>
      </c>
      <c r="J36" s="14">
        <v>4</v>
      </c>
      <c r="K36" s="157"/>
      <c r="L36" s="158"/>
      <c r="M36" s="159"/>
      <c r="N36" s="15">
        <v>1</v>
      </c>
      <c r="O36" s="13" t="s">
        <v>799</v>
      </c>
      <c r="P36" s="14">
        <v>4</v>
      </c>
      <c r="Q36" s="15">
        <v>5</v>
      </c>
      <c r="R36" s="13" t="s">
        <v>799</v>
      </c>
      <c r="S36" s="14">
        <v>0</v>
      </c>
      <c r="T36" s="16">
        <v>2</v>
      </c>
      <c r="U36" s="13" t="s">
        <v>761</v>
      </c>
      <c r="V36" s="13">
        <v>2</v>
      </c>
      <c r="W36" s="17"/>
      <c r="X36" s="144">
        <f>T36/(T36+V36)*100</f>
        <v>50</v>
      </c>
      <c r="Y36" s="145"/>
      <c r="Z36" s="65">
        <f>SUM(E36,H36,N36,Q36)</f>
        <v>10</v>
      </c>
      <c r="AA36" s="6" t="s">
        <v>761</v>
      </c>
      <c r="AB36" s="11">
        <f>SUM(G36,J36,P36,S36)</f>
        <v>10</v>
      </c>
      <c r="AC36" s="146"/>
      <c r="AD36" s="147"/>
      <c r="AE36" s="174"/>
      <c r="AF36" s="175"/>
      <c r="AG36" s="175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2"/>
      <c r="AU36" s="32"/>
      <c r="AV36" s="32"/>
      <c r="AW36" s="31"/>
      <c r="AX36" s="31"/>
      <c r="AY36" s="31"/>
      <c r="AZ36" s="32"/>
      <c r="BA36" s="33"/>
      <c r="BB36" s="33"/>
      <c r="BC36" s="34"/>
      <c r="BD36" s="31"/>
      <c r="BE36" s="34"/>
      <c r="BF36" s="35"/>
      <c r="BG36" s="35"/>
    </row>
    <row r="37" spans="1:59" s="3" customFormat="1" ht="16.5" customHeight="1">
      <c r="A37" s="12">
        <v>4</v>
      </c>
      <c r="B37" s="154" t="str">
        <f>'9thﾘｰｸﾞ戦ﾒﾝﾊﾞｰ'!C131</f>
        <v>東京電力沼津支店Ａ</v>
      </c>
      <c r="C37" s="155"/>
      <c r="D37" s="156"/>
      <c r="E37" s="13">
        <v>3</v>
      </c>
      <c r="F37" s="6" t="s">
        <v>799</v>
      </c>
      <c r="G37" s="14">
        <v>2</v>
      </c>
      <c r="H37" s="15">
        <v>2</v>
      </c>
      <c r="I37" s="13" t="s">
        <v>799</v>
      </c>
      <c r="J37" s="14">
        <v>3</v>
      </c>
      <c r="K37" s="15">
        <v>4</v>
      </c>
      <c r="L37" s="13" t="s">
        <v>799</v>
      </c>
      <c r="M37" s="14">
        <v>1</v>
      </c>
      <c r="N37" s="157"/>
      <c r="O37" s="158"/>
      <c r="P37" s="159"/>
      <c r="Q37" s="15">
        <v>5</v>
      </c>
      <c r="R37" s="13" t="s">
        <v>799</v>
      </c>
      <c r="S37" s="14">
        <v>0</v>
      </c>
      <c r="T37" s="16">
        <v>3</v>
      </c>
      <c r="U37" s="13" t="s">
        <v>761</v>
      </c>
      <c r="V37" s="13">
        <v>1</v>
      </c>
      <c r="W37" s="17"/>
      <c r="X37" s="144">
        <f>T37/(T37+V37)*100</f>
        <v>75</v>
      </c>
      <c r="Y37" s="145"/>
      <c r="Z37" s="65">
        <f>SUM(E37,H37,K37,Q37)</f>
        <v>14</v>
      </c>
      <c r="AA37" s="6" t="s">
        <v>761</v>
      </c>
      <c r="AB37" s="11">
        <f>SUM(G37,J37,M37,S37)</f>
        <v>6</v>
      </c>
      <c r="AC37" s="146"/>
      <c r="AD37" s="147"/>
      <c r="AE37" s="174"/>
      <c r="AF37" s="175"/>
      <c r="AG37" s="175"/>
      <c r="AH37" s="31"/>
      <c r="AI37" s="31"/>
      <c r="AJ37" s="31"/>
      <c r="AK37" s="31" t="s">
        <v>825</v>
      </c>
      <c r="AL37" s="31"/>
      <c r="AM37" s="31"/>
      <c r="AN37" s="31"/>
      <c r="AO37" s="31"/>
      <c r="AP37" s="31"/>
      <c r="AQ37" s="31" t="s">
        <v>825</v>
      </c>
      <c r="AR37" s="31"/>
      <c r="AS37" s="31"/>
      <c r="AT37" s="32"/>
      <c r="AU37" s="32"/>
      <c r="AV37" s="32"/>
      <c r="AW37" s="31"/>
      <c r="AX37" s="31"/>
      <c r="AY37" s="31"/>
      <c r="AZ37" s="32"/>
      <c r="BA37" s="33"/>
      <c r="BB37" s="33"/>
      <c r="BC37" s="34"/>
      <c r="BD37" s="31"/>
      <c r="BE37" s="34"/>
      <c r="BF37" s="35"/>
      <c r="BG37" s="35"/>
    </row>
    <row r="38" spans="1:59" s="3" customFormat="1" ht="16.5" customHeight="1">
      <c r="A38" s="18">
        <v>5</v>
      </c>
      <c r="B38" s="176" t="str">
        <f>'9thﾘｰｸﾞ戦ﾒﾝﾊﾞｰ'!C132</f>
        <v>長泉町役場</v>
      </c>
      <c r="C38" s="177"/>
      <c r="D38" s="178"/>
      <c r="E38" s="19"/>
      <c r="F38" s="19" t="s">
        <v>799</v>
      </c>
      <c r="G38" s="20"/>
      <c r="H38" s="21">
        <v>0</v>
      </c>
      <c r="I38" s="19" t="s">
        <v>799</v>
      </c>
      <c r="J38" s="20">
        <v>5</v>
      </c>
      <c r="K38" s="21">
        <v>0</v>
      </c>
      <c r="L38" s="19" t="s">
        <v>799</v>
      </c>
      <c r="M38" s="20">
        <v>5</v>
      </c>
      <c r="N38" s="21">
        <v>0</v>
      </c>
      <c r="O38" s="19" t="s">
        <v>799</v>
      </c>
      <c r="P38" s="20">
        <v>5</v>
      </c>
      <c r="Q38" s="168"/>
      <c r="R38" s="169"/>
      <c r="S38" s="170"/>
      <c r="T38" s="25">
        <v>0</v>
      </c>
      <c r="U38" s="19" t="s">
        <v>761</v>
      </c>
      <c r="V38" s="19">
        <v>3</v>
      </c>
      <c r="W38" s="22"/>
      <c r="X38" s="148">
        <f>T38/(T38+V38)*100</f>
        <v>0</v>
      </c>
      <c r="Y38" s="149"/>
      <c r="Z38" s="66">
        <f>SUM(E38,H38,K38,N38)</f>
        <v>0</v>
      </c>
      <c r="AA38" s="26" t="s">
        <v>761</v>
      </c>
      <c r="AB38" s="27">
        <f>SUM(G38,J38,M38,P38)</f>
        <v>15</v>
      </c>
      <c r="AC38" s="152"/>
      <c r="AD38" s="153"/>
      <c r="AE38" s="174"/>
      <c r="AF38" s="175"/>
      <c r="AG38" s="175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2"/>
      <c r="AU38" s="32"/>
      <c r="AV38" s="32"/>
      <c r="AW38" s="31"/>
      <c r="AX38" s="31"/>
      <c r="AY38" s="31"/>
      <c r="AZ38" s="32"/>
      <c r="BA38" s="33"/>
      <c r="BB38" s="33"/>
      <c r="BC38" s="34"/>
      <c r="BD38" s="31"/>
      <c r="BE38" s="34"/>
      <c r="BF38" s="35"/>
      <c r="BG38" s="35"/>
    </row>
    <row r="39" spans="1:59" s="3" customFormat="1" ht="16.5" customHeight="1">
      <c r="A39" s="1" t="s">
        <v>784</v>
      </c>
      <c r="B39" s="1"/>
      <c r="C39" s="1"/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1"/>
      <c r="X39" s="1"/>
      <c r="Y39" s="1"/>
      <c r="Z39" s="1"/>
      <c r="AA39" s="1"/>
      <c r="AB39" s="1"/>
      <c r="AC39" s="1"/>
      <c r="AD39" s="1"/>
      <c r="AE39" s="175"/>
      <c r="AF39" s="175"/>
      <c r="AG39" s="175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2"/>
      <c r="AU39" s="32"/>
      <c r="AV39" s="32"/>
      <c r="AW39" s="31"/>
      <c r="AX39" s="31"/>
      <c r="AY39" s="31"/>
      <c r="AZ39" s="32"/>
      <c r="BA39" s="33"/>
      <c r="BB39" s="33"/>
      <c r="BC39" s="34"/>
      <c r="BD39" s="31"/>
      <c r="BE39" s="34"/>
      <c r="BF39" s="35"/>
      <c r="BG39" s="35"/>
    </row>
    <row r="40" spans="1:59" s="3" customFormat="1" ht="16.5" customHeight="1">
      <c r="A40" s="76"/>
      <c r="B40" s="163" t="s">
        <v>773</v>
      </c>
      <c r="C40" s="139"/>
      <c r="D40" s="140"/>
      <c r="E40" s="141">
        <v>1</v>
      </c>
      <c r="F40" s="141"/>
      <c r="G40" s="164"/>
      <c r="H40" s="167">
        <v>2</v>
      </c>
      <c r="I40" s="141"/>
      <c r="J40" s="164"/>
      <c r="K40" s="167">
        <v>3</v>
      </c>
      <c r="L40" s="141"/>
      <c r="M40" s="164"/>
      <c r="N40" s="167">
        <v>4</v>
      </c>
      <c r="O40" s="141"/>
      <c r="P40" s="164"/>
      <c r="Q40" s="167">
        <v>5</v>
      </c>
      <c r="R40" s="141"/>
      <c r="S40" s="164"/>
      <c r="T40" s="143" t="s">
        <v>774</v>
      </c>
      <c r="U40" s="141"/>
      <c r="V40" s="142"/>
      <c r="W40" s="143" t="s">
        <v>775</v>
      </c>
      <c r="X40" s="141"/>
      <c r="Y40" s="142"/>
      <c r="Z40" s="138" t="s">
        <v>776</v>
      </c>
      <c r="AA40" s="139"/>
      <c r="AB40" s="140"/>
      <c r="AC40" s="141" t="s">
        <v>777</v>
      </c>
      <c r="AD40" s="142"/>
      <c r="AE40" s="174"/>
      <c r="AF40" s="175"/>
      <c r="AG40" s="175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2"/>
      <c r="AU40" s="32"/>
      <c r="AV40" s="32"/>
      <c r="AW40" s="31"/>
      <c r="AX40" s="31"/>
      <c r="AY40" s="31"/>
      <c r="AZ40" s="32"/>
      <c r="BA40" s="33"/>
      <c r="BB40" s="33"/>
      <c r="BC40" s="34"/>
      <c r="BD40" s="31"/>
      <c r="BE40" s="34"/>
      <c r="BF40" s="35"/>
      <c r="BG40" s="35"/>
    </row>
    <row r="41" spans="1:59" s="3" customFormat="1" ht="16.5" customHeight="1">
      <c r="A41" s="4">
        <v>1</v>
      </c>
      <c r="B41" s="160" t="str">
        <f>'9thﾘｰｸﾞ戦ﾒﾝﾊﾞｰ'!C135</f>
        <v>ミスジャッジ</v>
      </c>
      <c r="C41" s="161"/>
      <c r="D41" s="162"/>
      <c r="E41" s="165"/>
      <c r="F41" s="165"/>
      <c r="G41" s="166"/>
      <c r="H41" s="5">
        <v>0</v>
      </c>
      <c r="I41" s="6" t="s">
        <v>799</v>
      </c>
      <c r="J41" s="7">
        <v>5</v>
      </c>
      <c r="K41" s="5">
        <v>2</v>
      </c>
      <c r="L41" s="6" t="s">
        <v>799</v>
      </c>
      <c r="M41" s="7">
        <v>3</v>
      </c>
      <c r="N41" s="5">
        <v>2</v>
      </c>
      <c r="O41" s="6" t="s">
        <v>799</v>
      </c>
      <c r="P41" s="7">
        <v>3</v>
      </c>
      <c r="Q41" s="5">
        <v>1</v>
      </c>
      <c r="R41" s="6" t="s">
        <v>799</v>
      </c>
      <c r="S41" s="7">
        <v>4</v>
      </c>
      <c r="T41" s="8">
        <v>0</v>
      </c>
      <c r="U41" s="6" t="s">
        <v>761</v>
      </c>
      <c r="V41" s="9">
        <v>4</v>
      </c>
      <c r="W41" s="10"/>
      <c r="X41" s="144">
        <f>T41/(T41+V41)*100</f>
        <v>0</v>
      </c>
      <c r="Y41" s="145"/>
      <c r="Z41" s="65">
        <f>SUM(H41,K41,N41,Q41)</f>
        <v>5</v>
      </c>
      <c r="AA41" s="6" t="s">
        <v>761</v>
      </c>
      <c r="AB41" s="11">
        <f>SUM(J41,M41,P41,S41)</f>
        <v>15</v>
      </c>
      <c r="AC41" s="150"/>
      <c r="AD41" s="151"/>
      <c r="AE41" s="174"/>
      <c r="AF41" s="175"/>
      <c r="AG41" s="175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2"/>
      <c r="AU41" s="32"/>
      <c r="AV41" s="32"/>
      <c r="AW41" s="31"/>
      <c r="AX41" s="31"/>
      <c r="AY41" s="31"/>
      <c r="AZ41" s="32"/>
      <c r="BA41" s="33"/>
      <c r="BB41" s="33"/>
      <c r="BC41" s="34"/>
      <c r="BD41" s="31"/>
      <c r="BE41" s="34"/>
      <c r="BF41" s="35"/>
      <c r="BG41" s="35"/>
    </row>
    <row r="42" spans="1:59" s="3" customFormat="1" ht="16.5" customHeight="1">
      <c r="A42" s="12">
        <v>2</v>
      </c>
      <c r="B42" s="154" t="str">
        <f>'9thﾘｰｸﾞ戦ﾒﾝﾊﾞｰ'!C136</f>
        <v>ラ・ポームＴＳ</v>
      </c>
      <c r="C42" s="155"/>
      <c r="D42" s="156"/>
      <c r="E42" s="13">
        <v>5</v>
      </c>
      <c r="F42" s="6" t="s">
        <v>799</v>
      </c>
      <c r="G42" s="14">
        <v>0</v>
      </c>
      <c r="H42" s="157"/>
      <c r="I42" s="158"/>
      <c r="J42" s="159"/>
      <c r="K42" s="15">
        <v>4</v>
      </c>
      <c r="L42" s="13" t="s">
        <v>799</v>
      </c>
      <c r="M42" s="14">
        <v>1</v>
      </c>
      <c r="N42" s="15">
        <v>5</v>
      </c>
      <c r="O42" s="13" t="s">
        <v>799</v>
      </c>
      <c r="P42" s="14">
        <v>0</v>
      </c>
      <c r="Q42" s="15">
        <v>4</v>
      </c>
      <c r="R42" s="13" t="s">
        <v>799</v>
      </c>
      <c r="S42" s="14">
        <v>1</v>
      </c>
      <c r="T42" s="16">
        <v>4</v>
      </c>
      <c r="U42" s="13" t="s">
        <v>761</v>
      </c>
      <c r="V42" s="13">
        <v>0</v>
      </c>
      <c r="W42" s="17"/>
      <c r="X42" s="144">
        <f>T42/(T42+V42)*100</f>
        <v>100</v>
      </c>
      <c r="Y42" s="145"/>
      <c r="Z42" s="65">
        <f>SUM(E42,K42,N42,Q42)</f>
        <v>18</v>
      </c>
      <c r="AA42" s="6" t="s">
        <v>761</v>
      </c>
      <c r="AB42" s="11">
        <f>SUM(G42,M42,P42,S42)</f>
        <v>2</v>
      </c>
      <c r="AC42" s="146"/>
      <c r="AD42" s="147"/>
      <c r="AE42" s="174"/>
      <c r="AF42" s="175"/>
      <c r="AG42" s="175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2"/>
      <c r="AU42" s="32"/>
      <c r="AV42" s="32"/>
      <c r="AW42" s="31"/>
      <c r="AX42" s="31"/>
      <c r="AY42" s="31"/>
      <c r="AZ42" s="32"/>
      <c r="BA42" s="33"/>
      <c r="BB42" s="33"/>
      <c r="BC42" s="34"/>
      <c r="BD42" s="31"/>
      <c r="BE42" s="34"/>
      <c r="BF42" s="35"/>
      <c r="BG42" s="35"/>
    </row>
    <row r="43" spans="1:51" ht="16.5" customHeight="1">
      <c r="A43" s="12">
        <v>3</v>
      </c>
      <c r="B43" s="154" t="str">
        <f>'9thﾘｰｸﾞ戦ﾒﾝﾊﾞｰ'!C137</f>
        <v>ABB日本ベーレーＡ</v>
      </c>
      <c r="C43" s="155"/>
      <c r="D43" s="156"/>
      <c r="E43" s="13">
        <v>3</v>
      </c>
      <c r="F43" s="6" t="s">
        <v>799</v>
      </c>
      <c r="G43" s="14">
        <v>2</v>
      </c>
      <c r="H43" s="15">
        <v>1</v>
      </c>
      <c r="I43" s="13" t="s">
        <v>799</v>
      </c>
      <c r="J43" s="14">
        <v>4</v>
      </c>
      <c r="K43" s="157"/>
      <c r="L43" s="158"/>
      <c r="M43" s="159"/>
      <c r="N43" s="15">
        <v>2</v>
      </c>
      <c r="O43" s="13" t="s">
        <v>799</v>
      </c>
      <c r="P43" s="14">
        <v>3</v>
      </c>
      <c r="Q43" s="15">
        <v>1</v>
      </c>
      <c r="R43" s="13" t="s">
        <v>799</v>
      </c>
      <c r="S43" s="14">
        <v>4</v>
      </c>
      <c r="T43" s="16">
        <v>1</v>
      </c>
      <c r="U43" s="13" t="s">
        <v>761</v>
      </c>
      <c r="V43" s="13">
        <v>3</v>
      </c>
      <c r="W43" s="17"/>
      <c r="X43" s="144">
        <f>T43/(T43+V43)*100</f>
        <v>25</v>
      </c>
      <c r="Y43" s="145"/>
      <c r="Z43" s="65">
        <f>SUM(E43,H43,N43,Q43)</f>
        <v>7</v>
      </c>
      <c r="AA43" s="6" t="s">
        <v>761</v>
      </c>
      <c r="AB43" s="11">
        <f>SUM(G43,J43,P43,S43)</f>
        <v>13</v>
      </c>
      <c r="AC43" s="146"/>
      <c r="AD43" s="147"/>
      <c r="AE43" s="183"/>
      <c r="AF43" s="179"/>
      <c r="AG43" s="179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33" s="3" customFormat="1" ht="16.5" customHeight="1">
      <c r="A44" s="12">
        <v>4</v>
      </c>
      <c r="B44" s="154" t="str">
        <f>'9thﾘｰｸﾞ戦ﾒﾝﾊﾞｰ'!C138</f>
        <v>ミナミテニスクラブＤ</v>
      </c>
      <c r="C44" s="155"/>
      <c r="D44" s="156"/>
      <c r="E44" s="13">
        <v>3</v>
      </c>
      <c r="F44" s="6" t="s">
        <v>799</v>
      </c>
      <c r="G44" s="14">
        <v>2</v>
      </c>
      <c r="H44" s="15">
        <v>0</v>
      </c>
      <c r="I44" s="13" t="s">
        <v>799</v>
      </c>
      <c r="J44" s="14">
        <v>5</v>
      </c>
      <c r="K44" s="15">
        <v>3</v>
      </c>
      <c r="L44" s="13" t="s">
        <v>799</v>
      </c>
      <c r="M44" s="14">
        <v>2</v>
      </c>
      <c r="N44" s="157"/>
      <c r="O44" s="158"/>
      <c r="P44" s="159"/>
      <c r="Q44" s="15">
        <v>4</v>
      </c>
      <c r="R44" s="13" t="s">
        <v>799</v>
      </c>
      <c r="S44" s="14">
        <v>1</v>
      </c>
      <c r="T44" s="16">
        <v>3</v>
      </c>
      <c r="U44" s="13" t="s">
        <v>761</v>
      </c>
      <c r="V44" s="13">
        <v>1</v>
      </c>
      <c r="W44" s="17"/>
      <c r="X44" s="144">
        <f>T44/(T44+V44)*100</f>
        <v>75</v>
      </c>
      <c r="Y44" s="145"/>
      <c r="Z44" s="65">
        <f>SUM(E44,H44,K44,Q44)</f>
        <v>10</v>
      </c>
      <c r="AA44" s="6" t="s">
        <v>761</v>
      </c>
      <c r="AB44" s="11">
        <f>SUM(G44,J44,M44,S44)</f>
        <v>10</v>
      </c>
      <c r="AC44" s="146"/>
      <c r="AD44" s="147"/>
      <c r="AE44" s="174"/>
      <c r="AF44" s="175"/>
      <c r="AG44" s="175"/>
    </row>
    <row r="45" spans="1:33" s="3" customFormat="1" ht="16.5" customHeight="1">
      <c r="A45" s="18">
        <v>5</v>
      </c>
      <c r="B45" s="176" t="str">
        <f>'9thﾘｰｸﾞ戦ﾒﾝﾊﾞｰ'!C139</f>
        <v>トヨタ東富士</v>
      </c>
      <c r="C45" s="177"/>
      <c r="D45" s="178"/>
      <c r="E45" s="19">
        <v>4</v>
      </c>
      <c r="F45" s="19" t="s">
        <v>799</v>
      </c>
      <c r="G45" s="20">
        <v>1</v>
      </c>
      <c r="H45" s="21">
        <v>1</v>
      </c>
      <c r="I45" s="19" t="s">
        <v>799</v>
      </c>
      <c r="J45" s="20">
        <v>4</v>
      </c>
      <c r="K45" s="21">
        <v>4</v>
      </c>
      <c r="L45" s="19" t="s">
        <v>799</v>
      </c>
      <c r="M45" s="20">
        <v>1</v>
      </c>
      <c r="N45" s="21">
        <v>1</v>
      </c>
      <c r="O45" s="19" t="s">
        <v>799</v>
      </c>
      <c r="P45" s="20">
        <v>4</v>
      </c>
      <c r="Q45" s="168"/>
      <c r="R45" s="169"/>
      <c r="S45" s="170"/>
      <c r="T45" s="25">
        <v>2</v>
      </c>
      <c r="U45" s="19" t="s">
        <v>761</v>
      </c>
      <c r="V45" s="19">
        <v>2</v>
      </c>
      <c r="W45" s="22"/>
      <c r="X45" s="148">
        <f>T45/(T45+V45)*100</f>
        <v>50</v>
      </c>
      <c r="Y45" s="149"/>
      <c r="Z45" s="66">
        <f>SUM(E45,H45,K45,N45)</f>
        <v>10</v>
      </c>
      <c r="AA45" s="26" t="s">
        <v>761</v>
      </c>
      <c r="AB45" s="27">
        <f>SUM(G45,J45,M45,P45)</f>
        <v>10</v>
      </c>
      <c r="AC45" s="152"/>
      <c r="AD45" s="153"/>
      <c r="AE45" s="174"/>
      <c r="AF45" s="175"/>
      <c r="AG45" s="175"/>
    </row>
    <row r="46" spans="1:33" s="3" customFormat="1" ht="16.5" customHeight="1">
      <c r="A46" s="1" t="s">
        <v>785</v>
      </c>
      <c r="B46" s="1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1"/>
      <c r="X46" s="1"/>
      <c r="Y46" s="1"/>
      <c r="Z46" s="1"/>
      <c r="AA46" s="1"/>
      <c r="AB46" s="1"/>
      <c r="AC46" s="1"/>
      <c r="AD46" s="1"/>
      <c r="AE46" s="175"/>
      <c r="AF46" s="175"/>
      <c r="AG46" s="175"/>
    </row>
    <row r="47" spans="1:33" s="3" customFormat="1" ht="16.5" customHeight="1">
      <c r="A47" s="76"/>
      <c r="B47" s="163" t="s">
        <v>773</v>
      </c>
      <c r="C47" s="139"/>
      <c r="D47" s="140"/>
      <c r="E47" s="141">
        <v>1</v>
      </c>
      <c r="F47" s="141"/>
      <c r="G47" s="164"/>
      <c r="H47" s="167">
        <v>2</v>
      </c>
      <c r="I47" s="141"/>
      <c r="J47" s="164"/>
      <c r="K47" s="167">
        <v>3</v>
      </c>
      <c r="L47" s="141"/>
      <c r="M47" s="164"/>
      <c r="N47" s="167">
        <v>4</v>
      </c>
      <c r="O47" s="141"/>
      <c r="P47" s="164"/>
      <c r="Q47" s="167">
        <v>5</v>
      </c>
      <c r="R47" s="141"/>
      <c r="S47" s="164"/>
      <c r="T47" s="143" t="s">
        <v>774</v>
      </c>
      <c r="U47" s="141"/>
      <c r="V47" s="142"/>
      <c r="W47" s="143" t="s">
        <v>775</v>
      </c>
      <c r="X47" s="141"/>
      <c r="Y47" s="142"/>
      <c r="Z47" s="138" t="s">
        <v>776</v>
      </c>
      <c r="AA47" s="139"/>
      <c r="AB47" s="140"/>
      <c r="AC47" s="141" t="s">
        <v>777</v>
      </c>
      <c r="AD47" s="142"/>
      <c r="AE47" s="174"/>
      <c r="AF47" s="175"/>
      <c r="AG47" s="175"/>
    </row>
    <row r="48" spans="1:33" s="3" customFormat="1" ht="16.5" customHeight="1">
      <c r="A48" s="4">
        <v>1</v>
      </c>
      <c r="B48" s="160" t="str">
        <f>'9thﾘｰｸﾞ戦ﾒﾝﾊﾞｰ'!C142</f>
        <v>ABB日本ベーレーB</v>
      </c>
      <c r="C48" s="161"/>
      <c r="D48" s="162"/>
      <c r="E48" s="165"/>
      <c r="F48" s="165"/>
      <c r="G48" s="166"/>
      <c r="H48" s="5">
        <v>0</v>
      </c>
      <c r="I48" s="6" t="s">
        <v>799</v>
      </c>
      <c r="J48" s="7">
        <v>5</v>
      </c>
      <c r="K48" s="5">
        <v>2</v>
      </c>
      <c r="L48" s="6" t="s">
        <v>799</v>
      </c>
      <c r="M48" s="7">
        <v>3</v>
      </c>
      <c r="N48" s="5">
        <v>0</v>
      </c>
      <c r="O48" s="6" t="s">
        <v>799</v>
      </c>
      <c r="P48" s="7">
        <v>5</v>
      </c>
      <c r="Q48" s="5">
        <v>1</v>
      </c>
      <c r="R48" s="6" t="s">
        <v>799</v>
      </c>
      <c r="S48" s="7">
        <v>4</v>
      </c>
      <c r="T48" s="8">
        <v>0</v>
      </c>
      <c r="U48" s="6" t="s">
        <v>761</v>
      </c>
      <c r="V48" s="9">
        <v>4</v>
      </c>
      <c r="W48" s="10"/>
      <c r="X48" s="144">
        <f>T48/(T48+V48)*100</f>
        <v>0</v>
      </c>
      <c r="Y48" s="145"/>
      <c r="Z48" s="65">
        <f>SUM(H48,K48,N48,Q48)</f>
        <v>3</v>
      </c>
      <c r="AA48" s="6" t="s">
        <v>761</v>
      </c>
      <c r="AB48" s="11">
        <f>SUM(J48,M48,P48,S48)</f>
        <v>17</v>
      </c>
      <c r="AC48" s="150"/>
      <c r="AD48" s="151"/>
      <c r="AE48" s="174"/>
      <c r="AF48" s="175"/>
      <c r="AG48" s="175"/>
    </row>
    <row r="49" spans="1:33" s="3" customFormat="1" ht="16.5" customHeight="1">
      <c r="A49" s="12">
        <v>2</v>
      </c>
      <c r="B49" s="154" t="str">
        <f>'9thﾘｰｸﾞ戦ﾒﾝﾊﾞｰ'!C143</f>
        <v>旭化成Ｃ</v>
      </c>
      <c r="C49" s="155"/>
      <c r="D49" s="156"/>
      <c r="E49" s="13">
        <v>5</v>
      </c>
      <c r="F49" s="6" t="s">
        <v>799</v>
      </c>
      <c r="G49" s="14">
        <v>0</v>
      </c>
      <c r="H49" s="157"/>
      <c r="I49" s="158"/>
      <c r="J49" s="159"/>
      <c r="K49" s="15">
        <v>4</v>
      </c>
      <c r="L49" s="13" t="s">
        <v>799</v>
      </c>
      <c r="M49" s="14">
        <v>1</v>
      </c>
      <c r="N49" s="15">
        <v>4</v>
      </c>
      <c r="O49" s="13" t="s">
        <v>799</v>
      </c>
      <c r="P49" s="14">
        <v>1</v>
      </c>
      <c r="Q49" s="15">
        <v>5</v>
      </c>
      <c r="R49" s="13" t="s">
        <v>799</v>
      </c>
      <c r="S49" s="14">
        <v>0</v>
      </c>
      <c r="T49" s="16">
        <v>4</v>
      </c>
      <c r="U49" s="13" t="s">
        <v>761</v>
      </c>
      <c r="V49" s="13">
        <v>0</v>
      </c>
      <c r="W49" s="17"/>
      <c r="X49" s="144">
        <f>T49/(T49+V49)*100</f>
        <v>100</v>
      </c>
      <c r="Y49" s="145"/>
      <c r="Z49" s="65">
        <f>SUM(E49,K49,N49,Q49)</f>
        <v>18</v>
      </c>
      <c r="AA49" s="6" t="s">
        <v>761</v>
      </c>
      <c r="AB49" s="11">
        <f>SUM(G49,M49,P49,S49)</f>
        <v>2</v>
      </c>
      <c r="AC49" s="146"/>
      <c r="AD49" s="147"/>
      <c r="AE49" s="174"/>
      <c r="AF49" s="175"/>
      <c r="AG49" s="175"/>
    </row>
    <row r="50" spans="1:33" s="3" customFormat="1" ht="16.5" customHeight="1">
      <c r="A50" s="12">
        <v>3</v>
      </c>
      <c r="B50" s="154" t="str">
        <f>'9thﾘｰｸﾞ戦ﾒﾝﾊﾞｰ'!C144</f>
        <v>クレストンＣ</v>
      </c>
      <c r="C50" s="155"/>
      <c r="D50" s="156"/>
      <c r="E50" s="13">
        <v>3</v>
      </c>
      <c r="F50" s="6" t="s">
        <v>799</v>
      </c>
      <c r="G50" s="14">
        <v>2</v>
      </c>
      <c r="H50" s="15">
        <v>1</v>
      </c>
      <c r="I50" s="13" t="s">
        <v>799</v>
      </c>
      <c r="J50" s="14">
        <v>4</v>
      </c>
      <c r="K50" s="157"/>
      <c r="L50" s="158"/>
      <c r="M50" s="159"/>
      <c r="N50" s="15">
        <v>0</v>
      </c>
      <c r="O50" s="13" t="s">
        <v>799</v>
      </c>
      <c r="P50" s="14">
        <v>5</v>
      </c>
      <c r="Q50" s="15">
        <v>3</v>
      </c>
      <c r="R50" s="13" t="s">
        <v>799</v>
      </c>
      <c r="S50" s="14">
        <v>2</v>
      </c>
      <c r="T50" s="16">
        <v>2</v>
      </c>
      <c r="U50" s="13" t="s">
        <v>761</v>
      </c>
      <c r="V50" s="13">
        <v>2</v>
      </c>
      <c r="W50" s="17"/>
      <c r="X50" s="144">
        <f>T50/(T50+V50)*100</f>
        <v>50</v>
      </c>
      <c r="Y50" s="145"/>
      <c r="Z50" s="65">
        <f>SUM(E50,H50,N50,Q50)</f>
        <v>7</v>
      </c>
      <c r="AA50" s="6" t="s">
        <v>761</v>
      </c>
      <c r="AB50" s="11">
        <f>SUM(G50,J50,P50,S50)</f>
        <v>13</v>
      </c>
      <c r="AC50" s="146"/>
      <c r="AD50" s="147"/>
      <c r="AE50" s="174"/>
      <c r="AF50" s="175"/>
      <c r="AG50" s="175"/>
    </row>
    <row r="51" spans="1:33" s="3" customFormat="1" ht="16.5" customHeight="1">
      <c r="A51" s="12">
        <v>4</v>
      </c>
      <c r="B51" s="154" t="str">
        <f>'9thﾘｰｸﾞ戦ﾒﾝﾊﾞｰ'!C145</f>
        <v>Ｏ‘ＰＥＡＣＥ－Ａ　</v>
      </c>
      <c r="C51" s="155"/>
      <c r="D51" s="156"/>
      <c r="E51" s="13">
        <v>5</v>
      </c>
      <c r="F51" s="6" t="s">
        <v>799</v>
      </c>
      <c r="G51" s="14">
        <v>0</v>
      </c>
      <c r="H51" s="15">
        <v>1</v>
      </c>
      <c r="I51" s="13" t="s">
        <v>799</v>
      </c>
      <c r="J51" s="14">
        <v>4</v>
      </c>
      <c r="K51" s="15">
        <v>5</v>
      </c>
      <c r="L51" s="13" t="s">
        <v>799</v>
      </c>
      <c r="M51" s="14">
        <v>0</v>
      </c>
      <c r="N51" s="157"/>
      <c r="O51" s="158"/>
      <c r="P51" s="159"/>
      <c r="Q51" s="15"/>
      <c r="R51" s="13" t="s">
        <v>799</v>
      </c>
      <c r="S51" s="14"/>
      <c r="T51" s="16">
        <v>2</v>
      </c>
      <c r="U51" s="13" t="s">
        <v>761</v>
      </c>
      <c r="V51" s="13">
        <v>1</v>
      </c>
      <c r="W51" s="17"/>
      <c r="X51" s="144">
        <f>T51/(T51+V51)*100</f>
        <v>66.66666666666666</v>
      </c>
      <c r="Y51" s="145"/>
      <c r="Z51" s="65">
        <f>SUM(E51,H51,K51,Q51)</f>
        <v>11</v>
      </c>
      <c r="AA51" s="6" t="s">
        <v>761</v>
      </c>
      <c r="AB51" s="11">
        <f>SUM(G51,J51,M51,S51)</f>
        <v>4</v>
      </c>
      <c r="AC51" s="146"/>
      <c r="AD51" s="147"/>
      <c r="AE51" s="174"/>
      <c r="AF51" s="175"/>
      <c r="AG51" s="175"/>
    </row>
    <row r="52" spans="1:33" s="3" customFormat="1" ht="16.5" customHeight="1">
      <c r="A52" s="18">
        <v>5</v>
      </c>
      <c r="B52" s="176" t="str">
        <f>'9thﾘｰｸﾞ戦ﾒﾝﾊﾞｰ'!C146</f>
        <v>ゲロッパーズＢ</v>
      </c>
      <c r="C52" s="177"/>
      <c r="D52" s="178"/>
      <c r="E52" s="19">
        <v>4</v>
      </c>
      <c r="F52" s="19" t="s">
        <v>799</v>
      </c>
      <c r="G52" s="20">
        <v>1</v>
      </c>
      <c r="H52" s="21">
        <v>0</v>
      </c>
      <c r="I52" s="19" t="s">
        <v>799</v>
      </c>
      <c r="J52" s="20">
        <v>5</v>
      </c>
      <c r="K52" s="21">
        <v>2</v>
      </c>
      <c r="L52" s="19" t="s">
        <v>799</v>
      </c>
      <c r="M52" s="20">
        <v>3</v>
      </c>
      <c r="N52" s="21"/>
      <c r="O52" s="19" t="s">
        <v>799</v>
      </c>
      <c r="P52" s="20"/>
      <c r="Q52" s="168"/>
      <c r="R52" s="169"/>
      <c r="S52" s="170"/>
      <c r="T52" s="25">
        <v>1</v>
      </c>
      <c r="U52" s="19" t="s">
        <v>761</v>
      </c>
      <c r="V52" s="19">
        <v>2</v>
      </c>
      <c r="W52" s="22"/>
      <c r="X52" s="148">
        <f>T52/(T52+V52)*100</f>
        <v>33.33333333333333</v>
      </c>
      <c r="Y52" s="149"/>
      <c r="Z52" s="66">
        <f>SUM(E52,H52,K52,N52)</f>
        <v>6</v>
      </c>
      <c r="AA52" s="26" t="s">
        <v>761</v>
      </c>
      <c r="AB52" s="27">
        <f>SUM(G52,J52,M52,P52)</f>
        <v>9</v>
      </c>
      <c r="AC52" s="152"/>
      <c r="AD52" s="153"/>
      <c r="AE52" s="174"/>
      <c r="AF52" s="175"/>
      <c r="AG52" s="175"/>
    </row>
  </sheetData>
  <sheetProtection/>
  <mergeCells count="254">
    <mergeCell ref="B10:D10"/>
    <mergeCell ref="B16:D16"/>
    <mergeCell ref="B14:D14"/>
    <mergeCell ref="B13:D13"/>
    <mergeCell ref="B12:D12"/>
    <mergeCell ref="B15:D15"/>
    <mergeCell ref="B41:D41"/>
    <mergeCell ref="B40:D40"/>
    <mergeCell ref="B30:D30"/>
    <mergeCell ref="B24:D24"/>
    <mergeCell ref="B28:D28"/>
    <mergeCell ref="B29:D29"/>
    <mergeCell ref="B31:D31"/>
    <mergeCell ref="B34:D34"/>
    <mergeCell ref="B33:D33"/>
    <mergeCell ref="B38:D38"/>
    <mergeCell ref="B19:D19"/>
    <mergeCell ref="B26:D26"/>
    <mergeCell ref="B22:D22"/>
    <mergeCell ref="B21:D21"/>
    <mergeCell ref="B20:D20"/>
    <mergeCell ref="B23:D23"/>
    <mergeCell ref="B17:D17"/>
    <mergeCell ref="AE49:AG49"/>
    <mergeCell ref="AE50:AG50"/>
    <mergeCell ref="AE51:AG51"/>
    <mergeCell ref="AE41:AG41"/>
    <mergeCell ref="AE42:AG42"/>
    <mergeCell ref="AE43:AG43"/>
    <mergeCell ref="AE44:AG44"/>
    <mergeCell ref="AE37:AG37"/>
    <mergeCell ref="AE38:AG38"/>
    <mergeCell ref="AE52:AG52"/>
    <mergeCell ref="AE45:AG45"/>
    <mergeCell ref="AE46:AG46"/>
    <mergeCell ref="AE47:AG47"/>
    <mergeCell ref="AE48:AG48"/>
    <mergeCell ref="AE39:AG39"/>
    <mergeCell ref="AE40:AG40"/>
    <mergeCell ref="AE33:AG33"/>
    <mergeCell ref="AE34:AG34"/>
    <mergeCell ref="AE35:AG35"/>
    <mergeCell ref="AE36:AG36"/>
    <mergeCell ref="AE29:AG29"/>
    <mergeCell ref="AE30:AG30"/>
    <mergeCell ref="AE31:AG31"/>
    <mergeCell ref="AE32:AG32"/>
    <mergeCell ref="AE18:AG18"/>
    <mergeCell ref="AE19:AG19"/>
    <mergeCell ref="AE14:AF14"/>
    <mergeCell ref="AE20:AG20"/>
    <mergeCell ref="AF12:AG12"/>
    <mergeCell ref="AE15:AG15"/>
    <mergeCell ref="AE16:AG16"/>
    <mergeCell ref="AE17:AG17"/>
    <mergeCell ref="AE21:AG21"/>
    <mergeCell ref="AE22:AG22"/>
    <mergeCell ref="AE23:AG23"/>
    <mergeCell ref="AE24:AG24"/>
    <mergeCell ref="AE25:AG25"/>
    <mergeCell ref="AE26:AG26"/>
    <mergeCell ref="AE27:AG27"/>
    <mergeCell ref="AE28:AG28"/>
    <mergeCell ref="B52:D52"/>
    <mergeCell ref="X52:Y52"/>
    <mergeCell ref="AC52:AD52"/>
    <mergeCell ref="Q52:S52"/>
    <mergeCell ref="B45:D45"/>
    <mergeCell ref="B43:D43"/>
    <mergeCell ref="N44:P44"/>
    <mergeCell ref="B44:D44"/>
    <mergeCell ref="B51:D51"/>
    <mergeCell ref="AC51:AD51"/>
    <mergeCell ref="N51:P51"/>
    <mergeCell ref="X51:Y51"/>
    <mergeCell ref="B42:D42"/>
    <mergeCell ref="AC44:AD44"/>
    <mergeCell ref="H42:J42"/>
    <mergeCell ref="K47:M47"/>
    <mergeCell ref="N47:P47"/>
    <mergeCell ref="T47:V47"/>
    <mergeCell ref="K43:M43"/>
    <mergeCell ref="X43:Y43"/>
    <mergeCell ref="Q45:S45"/>
    <mergeCell ref="X45:Y45"/>
    <mergeCell ref="AC40:AD40"/>
    <mergeCell ref="X42:Y42"/>
    <mergeCell ref="T40:V40"/>
    <mergeCell ref="AC41:AD41"/>
    <mergeCell ref="AC42:AD42"/>
    <mergeCell ref="E41:G41"/>
    <mergeCell ref="X41:Y41"/>
    <mergeCell ref="W40:Y40"/>
    <mergeCell ref="H40:J40"/>
    <mergeCell ref="K40:M40"/>
    <mergeCell ref="N40:P40"/>
    <mergeCell ref="E40:G40"/>
    <mergeCell ref="Q40:S40"/>
    <mergeCell ref="E12:G12"/>
    <mergeCell ref="N37:P37"/>
    <mergeCell ref="X37:Y37"/>
    <mergeCell ref="X21:Y21"/>
    <mergeCell ref="X20:Y20"/>
    <mergeCell ref="AC33:AD33"/>
    <mergeCell ref="X28:Y28"/>
    <mergeCell ref="X34:Y34"/>
    <mergeCell ref="Z33:AB33"/>
    <mergeCell ref="H19:J19"/>
    <mergeCell ref="T12:V12"/>
    <mergeCell ref="B37:D37"/>
    <mergeCell ref="K19:M19"/>
    <mergeCell ref="AC36:AD36"/>
    <mergeCell ref="K36:M36"/>
    <mergeCell ref="Q24:S24"/>
    <mergeCell ref="X24:Y24"/>
    <mergeCell ref="AC24:AD24"/>
    <mergeCell ref="E13:G13"/>
    <mergeCell ref="X27:Y27"/>
    <mergeCell ref="B8:D8"/>
    <mergeCell ref="B9:D9"/>
    <mergeCell ref="N9:P9"/>
    <mergeCell ref="K8:M8"/>
    <mergeCell ref="AC23:AD23"/>
    <mergeCell ref="E20:G20"/>
    <mergeCell ref="X23:Y23"/>
    <mergeCell ref="T19:V19"/>
    <mergeCell ref="AC8:AD8"/>
    <mergeCell ref="E19:G19"/>
    <mergeCell ref="B27:D27"/>
    <mergeCell ref="E27:G27"/>
    <mergeCell ref="E26:G26"/>
    <mergeCell ref="H26:J26"/>
    <mergeCell ref="AC26:AD26"/>
    <mergeCell ref="Q26:S26"/>
    <mergeCell ref="Z26:AB26"/>
    <mergeCell ref="K26:M26"/>
    <mergeCell ref="N26:P26"/>
    <mergeCell ref="AC28:AD28"/>
    <mergeCell ref="W19:Y19"/>
    <mergeCell ref="Z19:AB19"/>
    <mergeCell ref="T26:V26"/>
    <mergeCell ref="W26:Y26"/>
    <mergeCell ref="B6:D6"/>
    <mergeCell ref="E6:G6"/>
    <mergeCell ref="H28:J28"/>
    <mergeCell ref="B7:D7"/>
    <mergeCell ref="H7:J7"/>
    <mergeCell ref="Q17:S17"/>
    <mergeCell ref="B5:D5"/>
    <mergeCell ref="E5:G5"/>
    <mergeCell ref="H5:J5"/>
    <mergeCell ref="Q5:S5"/>
    <mergeCell ref="K5:M5"/>
    <mergeCell ref="N5:P5"/>
    <mergeCell ref="H14:J14"/>
    <mergeCell ref="K15:M15"/>
    <mergeCell ref="K12:M12"/>
    <mergeCell ref="H12:J12"/>
    <mergeCell ref="K29:M29"/>
    <mergeCell ref="X31:Y31"/>
    <mergeCell ref="X6:Y6"/>
    <mergeCell ref="X7:Y7"/>
    <mergeCell ref="N16:P16"/>
    <mergeCell ref="Q19:S19"/>
    <mergeCell ref="N12:P12"/>
    <mergeCell ref="Q12:S12"/>
    <mergeCell ref="N19:P19"/>
    <mergeCell ref="AC9:AD9"/>
    <mergeCell ref="AC7:AD7"/>
    <mergeCell ref="H21:J21"/>
    <mergeCell ref="AC22:AD22"/>
    <mergeCell ref="N23:P23"/>
    <mergeCell ref="Q10:S10"/>
    <mergeCell ref="X10:Y10"/>
    <mergeCell ref="K22:M22"/>
    <mergeCell ref="X22:Y22"/>
    <mergeCell ref="AC17:AD17"/>
    <mergeCell ref="Y1:AC1"/>
    <mergeCell ref="W5:Y5"/>
    <mergeCell ref="X15:Y15"/>
    <mergeCell ref="U2:AD2"/>
    <mergeCell ref="X9:Y9"/>
    <mergeCell ref="AC6:AD6"/>
    <mergeCell ref="U3:AD3"/>
    <mergeCell ref="T5:V5"/>
    <mergeCell ref="Z5:AB5"/>
    <mergeCell ref="AC5:AD5"/>
    <mergeCell ref="X30:Y30"/>
    <mergeCell ref="Q31:S31"/>
    <mergeCell ref="T33:V33"/>
    <mergeCell ref="N30:P30"/>
    <mergeCell ref="H35:J35"/>
    <mergeCell ref="AD1:AF1"/>
    <mergeCell ref="X16:Y16"/>
    <mergeCell ref="X13:Y13"/>
    <mergeCell ref="AC13:AD13"/>
    <mergeCell ref="X14:Y14"/>
    <mergeCell ref="B36:D36"/>
    <mergeCell ref="E34:G34"/>
    <mergeCell ref="N33:P33"/>
    <mergeCell ref="Q33:S33"/>
    <mergeCell ref="H33:J33"/>
    <mergeCell ref="E33:G33"/>
    <mergeCell ref="B35:D35"/>
    <mergeCell ref="K33:M33"/>
    <mergeCell ref="W47:Y47"/>
    <mergeCell ref="AC43:AD43"/>
    <mergeCell ref="X44:Y44"/>
    <mergeCell ref="Z47:AB47"/>
    <mergeCell ref="Q47:S47"/>
    <mergeCell ref="X36:Y36"/>
    <mergeCell ref="Q38:S38"/>
    <mergeCell ref="X38:Y38"/>
    <mergeCell ref="AC45:AD45"/>
    <mergeCell ref="B49:D49"/>
    <mergeCell ref="H49:J49"/>
    <mergeCell ref="B48:D48"/>
    <mergeCell ref="B47:D47"/>
    <mergeCell ref="E47:G47"/>
    <mergeCell ref="AC48:AD48"/>
    <mergeCell ref="X48:Y48"/>
    <mergeCell ref="E48:G48"/>
    <mergeCell ref="H47:J47"/>
    <mergeCell ref="AC47:AD47"/>
    <mergeCell ref="B50:D50"/>
    <mergeCell ref="K50:M50"/>
    <mergeCell ref="X50:Y50"/>
    <mergeCell ref="AC50:AD50"/>
    <mergeCell ref="AC10:AD10"/>
    <mergeCell ref="X8:Y8"/>
    <mergeCell ref="AC35:AD35"/>
    <mergeCell ref="AC34:AD34"/>
    <mergeCell ref="AC30:AD30"/>
    <mergeCell ref="W33:Y33"/>
    <mergeCell ref="X49:Y49"/>
    <mergeCell ref="AC49:AD49"/>
    <mergeCell ref="AC29:AD29"/>
    <mergeCell ref="AC27:AD27"/>
    <mergeCell ref="AC15:AD15"/>
    <mergeCell ref="Z40:AB40"/>
    <mergeCell ref="AC37:AD37"/>
    <mergeCell ref="AC38:AD38"/>
    <mergeCell ref="X35:Y35"/>
    <mergeCell ref="AC31:AD31"/>
    <mergeCell ref="Z12:AB12"/>
    <mergeCell ref="AC12:AD12"/>
    <mergeCell ref="W12:Y12"/>
    <mergeCell ref="X29:Y29"/>
    <mergeCell ref="AC14:AD14"/>
    <mergeCell ref="AC16:AD16"/>
    <mergeCell ref="X17:Y17"/>
    <mergeCell ref="AC19:AD19"/>
    <mergeCell ref="AC21:AD21"/>
    <mergeCell ref="AC20:AD20"/>
  </mergeCells>
  <printOptions/>
  <pageMargins left="0.64" right="0.2362204724409449" top="0.79" bottom="0.5511811023622047" header="0.2755905511811024" footer="0.5118110236220472"/>
  <pageSetup horizontalDpi="300" verticalDpi="3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75" zoomScaleNormal="75" zoomScalePageLayoutView="0" workbookViewId="0" topLeftCell="A10">
      <selection activeCell="Q14" sqref="Q14:S14"/>
    </sheetView>
  </sheetViews>
  <sheetFormatPr defaultColWidth="9.00390625" defaultRowHeight="13.5"/>
  <cols>
    <col min="1" max="1" width="6.75390625" style="48" bestFit="1" customWidth="1"/>
    <col min="2" max="2" width="12.125" style="48" customWidth="1"/>
    <col min="3" max="5" width="3.875" style="48" customWidth="1"/>
    <col min="6" max="6" width="12.25390625" style="48" customWidth="1"/>
    <col min="7" max="7" width="3.25390625" style="48" customWidth="1"/>
    <col min="8" max="8" width="6.75390625" style="48" customWidth="1"/>
    <col min="9" max="9" width="12.125" style="48" customWidth="1"/>
    <col min="10" max="12" width="3.875" style="48" customWidth="1"/>
    <col min="13" max="13" width="11.75390625" style="48" customWidth="1"/>
    <col min="14" max="14" width="3.00390625" style="48" customWidth="1"/>
    <col min="15" max="15" width="6.75390625" style="48" customWidth="1"/>
    <col min="16" max="16" width="12.125" style="48" customWidth="1"/>
    <col min="17" max="19" width="3.875" style="48" customWidth="1"/>
    <col min="20" max="20" width="11.625" style="48" customWidth="1"/>
    <col min="21" max="22" width="9.00390625" style="48" customWidth="1"/>
    <col min="23" max="23" width="21.00390625" style="48" customWidth="1"/>
    <col min="24" max="16384" width="9.00390625" style="48" customWidth="1"/>
  </cols>
  <sheetData>
    <row r="1" spans="1:23" ht="13.5">
      <c r="A1" s="47" t="s">
        <v>755</v>
      </c>
      <c r="B1" s="67" t="s">
        <v>1548</v>
      </c>
      <c r="C1" s="211" t="s">
        <v>756</v>
      </c>
      <c r="D1" s="221"/>
      <c r="E1" s="222"/>
      <c r="F1" s="67" t="s">
        <v>1168</v>
      </c>
      <c r="G1" s="45"/>
      <c r="H1" s="47" t="s">
        <v>755</v>
      </c>
      <c r="I1" s="67" t="s">
        <v>1909</v>
      </c>
      <c r="J1" s="211" t="s">
        <v>756</v>
      </c>
      <c r="K1" s="221"/>
      <c r="L1" s="222"/>
      <c r="M1" s="67" t="s">
        <v>1960</v>
      </c>
      <c r="N1" s="45"/>
      <c r="O1" s="47" t="s">
        <v>755</v>
      </c>
      <c r="P1" s="67" t="s">
        <v>1478</v>
      </c>
      <c r="Q1" s="211" t="s">
        <v>756</v>
      </c>
      <c r="R1" s="221"/>
      <c r="S1" s="222"/>
      <c r="T1" s="67" t="s">
        <v>1168</v>
      </c>
      <c r="W1" s="119" t="str">
        <f>'9thﾘｰｸﾞ戦ﾒﾝﾊﾞｰ'!C10</f>
        <v>アクトスポーツクラブＢ</v>
      </c>
    </row>
    <row r="2" spans="1:23" ht="13.5">
      <c r="A2" s="49" t="s">
        <v>757</v>
      </c>
      <c r="B2" s="49" t="s">
        <v>758</v>
      </c>
      <c r="C2" s="211" t="s">
        <v>759</v>
      </c>
      <c r="D2" s="221"/>
      <c r="E2" s="222"/>
      <c r="F2" s="49" t="s">
        <v>760</v>
      </c>
      <c r="G2" s="50"/>
      <c r="H2" s="49" t="s">
        <v>757</v>
      </c>
      <c r="I2" s="49" t="s">
        <v>758</v>
      </c>
      <c r="J2" s="211" t="s">
        <v>759</v>
      </c>
      <c r="K2" s="221"/>
      <c r="L2" s="222"/>
      <c r="M2" s="49" t="s">
        <v>760</v>
      </c>
      <c r="N2" s="50"/>
      <c r="O2" s="49" t="s">
        <v>757</v>
      </c>
      <c r="P2" s="49" t="s">
        <v>758</v>
      </c>
      <c r="Q2" s="211" t="s">
        <v>759</v>
      </c>
      <c r="R2" s="221"/>
      <c r="S2" s="222"/>
      <c r="T2" s="49" t="s">
        <v>760</v>
      </c>
      <c r="W2" s="119" t="str">
        <f>'9thﾘｰｸﾞ戦ﾒﾝﾊﾞｰ'!C11</f>
        <v>SMTC</v>
      </c>
    </row>
    <row r="3" spans="1:23" ht="13.5">
      <c r="A3" s="46">
        <v>1</v>
      </c>
      <c r="B3" s="23" t="str">
        <f>W1</f>
        <v>アクトスポーツクラブＢ</v>
      </c>
      <c r="C3" s="42">
        <v>3</v>
      </c>
      <c r="D3" s="43" t="s">
        <v>761</v>
      </c>
      <c r="E3" s="42">
        <v>0</v>
      </c>
      <c r="F3" s="36" t="str">
        <f>W4</f>
        <v>みやふじ静岡Ａ</v>
      </c>
      <c r="G3" s="45"/>
      <c r="H3" s="69">
        <v>1</v>
      </c>
      <c r="I3" s="64" t="str">
        <f>W2</f>
        <v>SMTC</v>
      </c>
      <c r="J3" s="63">
        <v>2</v>
      </c>
      <c r="K3" s="61" t="s">
        <v>761</v>
      </c>
      <c r="L3" s="63">
        <v>1</v>
      </c>
      <c r="M3" s="61" t="str">
        <f>W5</f>
        <v>時之栖ＴＣ</v>
      </c>
      <c r="N3" s="45"/>
      <c r="O3" s="46">
        <v>2</v>
      </c>
      <c r="P3" s="23" t="str">
        <f>W5</f>
        <v>時之栖ＴＣ</v>
      </c>
      <c r="Q3" s="63">
        <v>1</v>
      </c>
      <c r="R3" s="61" t="s">
        <v>761</v>
      </c>
      <c r="S3" s="63">
        <v>2</v>
      </c>
      <c r="T3" s="36" t="str">
        <f>W1</f>
        <v>アクトスポーツクラブＢ</v>
      </c>
      <c r="W3" s="119" t="str">
        <f>'9thﾘｰｸﾞ戦ﾒﾝﾊﾞｰ'!C12</f>
        <v>東レＡ</v>
      </c>
    </row>
    <row r="4" spans="1:23" ht="13.5">
      <c r="A4" s="51" t="s">
        <v>762</v>
      </c>
      <c r="B4" s="49" t="s">
        <v>763</v>
      </c>
      <c r="C4" s="211" t="s">
        <v>764</v>
      </c>
      <c r="D4" s="221"/>
      <c r="E4" s="222"/>
      <c r="F4" s="49" t="s">
        <v>763</v>
      </c>
      <c r="G4" s="50"/>
      <c r="H4" s="51" t="s">
        <v>762</v>
      </c>
      <c r="I4" s="49" t="s">
        <v>763</v>
      </c>
      <c r="J4" s="211" t="s">
        <v>764</v>
      </c>
      <c r="K4" s="221"/>
      <c r="L4" s="222"/>
      <c r="M4" s="49" t="s">
        <v>763</v>
      </c>
      <c r="N4" s="50"/>
      <c r="O4" s="51" t="s">
        <v>762</v>
      </c>
      <c r="P4" s="49" t="s">
        <v>763</v>
      </c>
      <c r="Q4" s="211" t="s">
        <v>764</v>
      </c>
      <c r="R4" s="221"/>
      <c r="S4" s="222"/>
      <c r="T4" s="49" t="s">
        <v>763</v>
      </c>
      <c r="W4" s="119" t="str">
        <f>'9thﾘｰｸﾞ戦ﾒﾝﾊﾞｰ'!C13</f>
        <v>みやふじ静岡Ａ</v>
      </c>
    </row>
    <row r="5" spans="1:23" ht="13.5">
      <c r="A5" s="225" t="s">
        <v>768</v>
      </c>
      <c r="B5" s="68" t="s">
        <v>1187</v>
      </c>
      <c r="C5" s="227">
        <v>8</v>
      </c>
      <c r="D5" s="223" t="s">
        <v>798</v>
      </c>
      <c r="E5" s="227">
        <v>4</v>
      </c>
      <c r="F5" s="68" t="s">
        <v>1570</v>
      </c>
      <c r="G5" s="45"/>
      <c r="H5" s="225" t="s">
        <v>768</v>
      </c>
      <c r="I5" s="68" t="s">
        <v>1180</v>
      </c>
      <c r="J5" s="227">
        <v>8</v>
      </c>
      <c r="K5" s="223" t="s">
        <v>798</v>
      </c>
      <c r="L5" s="227">
        <v>2</v>
      </c>
      <c r="M5" s="68" t="s">
        <v>1495</v>
      </c>
      <c r="N5" s="45"/>
      <c r="O5" s="225" t="s">
        <v>768</v>
      </c>
      <c r="P5" s="68" t="s">
        <v>1493</v>
      </c>
      <c r="Q5" s="227">
        <v>3</v>
      </c>
      <c r="R5" s="223" t="s">
        <v>798</v>
      </c>
      <c r="S5" s="227">
        <v>8</v>
      </c>
      <c r="T5" s="68" t="s">
        <v>1184</v>
      </c>
      <c r="W5" s="119" t="str">
        <f>'9thﾘｰｸﾞ戦ﾒﾝﾊﾞｰ'!C14</f>
        <v>時之栖ＴＣ</v>
      </c>
    </row>
    <row r="6" spans="1:21" ht="13.5">
      <c r="A6" s="226"/>
      <c r="B6" s="68" t="s">
        <v>1186</v>
      </c>
      <c r="C6" s="228"/>
      <c r="D6" s="224"/>
      <c r="E6" s="228"/>
      <c r="F6" s="68" t="s">
        <v>1321</v>
      </c>
      <c r="G6" s="45"/>
      <c r="H6" s="226"/>
      <c r="I6" s="68" t="s">
        <v>1181</v>
      </c>
      <c r="J6" s="228"/>
      <c r="K6" s="224"/>
      <c r="L6" s="228"/>
      <c r="M6" s="68" t="s">
        <v>1496</v>
      </c>
      <c r="N6" s="45"/>
      <c r="O6" s="226"/>
      <c r="P6" s="68" t="s">
        <v>1494</v>
      </c>
      <c r="Q6" s="228"/>
      <c r="R6" s="224"/>
      <c r="S6" s="228"/>
      <c r="T6" s="68" t="s">
        <v>1185</v>
      </c>
      <c r="U6" s="60" t="s">
        <v>797</v>
      </c>
    </row>
    <row r="7" spans="1:23" ht="13.5">
      <c r="A7" s="225" t="s">
        <v>769</v>
      </c>
      <c r="B7" s="68" t="s">
        <v>1184</v>
      </c>
      <c r="C7" s="227">
        <v>8</v>
      </c>
      <c r="D7" s="223" t="s">
        <v>798</v>
      </c>
      <c r="E7" s="227">
        <v>4</v>
      </c>
      <c r="F7" s="68" t="s">
        <v>1319</v>
      </c>
      <c r="G7" s="45"/>
      <c r="H7" s="225" t="s">
        <v>769</v>
      </c>
      <c r="I7" s="68" t="s">
        <v>1183</v>
      </c>
      <c r="J7" s="227">
        <v>1</v>
      </c>
      <c r="K7" s="223" t="s">
        <v>798</v>
      </c>
      <c r="L7" s="227">
        <v>8</v>
      </c>
      <c r="M7" s="68" t="s">
        <v>2048</v>
      </c>
      <c r="N7" s="45"/>
      <c r="O7" s="225" t="s">
        <v>769</v>
      </c>
      <c r="P7" s="68" t="s">
        <v>1495</v>
      </c>
      <c r="Q7" s="227">
        <v>8</v>
      </c>
      <c r="R7" s="223" t="s">
        <v>798</v>
      </c>
      <c r="S7" s="227">
        <v>5</v>
      </c>
      <c r="T7" s="68" t="s">
        <v>1492</v>
      </c>
      <c r="U7" s="48">
        <v>1</v>
      </c>
      <c r="V7" s="59" t="s">
        <v>787</v>
      </c>
      <c r="W7" s="59" t="s">
        <v>788</v>
      </c>
    </row>
    <row r="8" spans="1:23" ht="13.5">
      <c r="A8" s="226"/>
      <c r="B8" s="68" t="s">
        <v>1185</v>
      </c>
      <c r="C8" s="228"/>
      <c r="D8" s="224"/>
      <c r="E8" s="228"/>
      <c r="F8" s="68" t="s">
        <v>1322</v>
      </c>
      <c r="G8" s="45"/>
      <c r="H8" s="226"/>
      <c r="I8" s="68" t="s">
        <v>1674</v>
      </c>
      <c r="J8" s="228"/>
      <c r="K8" s="224"/>
      <c r="L8" s="228"/>
      <c r="M8" s="68" t="s">
        <v>1494</v>
      </c>
      <c r="N8" s="45"/>
      <c r="O8" s="226"/>
      <c r="P8" s="68" t="s">
        <v>1496</v>
      </c>
      <c r="Q8" s="228"/>
      <c r="R8" s="224"/>
      <c r="S8" s="228"/>
      <c r="T8" s="68" t="s">
        <v>1187</v>
      </c>
      <c r="U8" s="48">
        <v>2</v>
      </c>
      <c r="V8" s="59" t="s">
        <v>789</v>
      </c>
      <c r="W8" s="59" t="s">
        <v>790</v>
      </c>
    </row>
    <row r="9" spans="1:23" ht="13.5">
      <c r="A9" s="47" t="s">
        <v>765</v>
      </c>
      <c r="B9" s="68" t="s">
        <v>1569</v>
      </c>
      <c r="C9" s="43">
        <v>8</v>
      </c>
      <c r="D9" s="44" t="s">
        <v>798</v>
      </c>
      <c r="E9" s="43">
        <v>0</v>
      </c>
      <c r="F9" s="68" t="s">
        <v>1323</v>
      </c>
      <c r="G9" s="45"/>
      <c r="H9" s="47" t="s">
        <v>765</v>
      </c>
      <c r="I9" s="68" t="s">
        <v>1181</v>
      </c>
      <c r="J9" s="43">
        <v>8</v>
      </c>
      <c r="K9" s="44" t="s">
        <v>798</v>
      </c>
      <c r="L9" s="43">
        <v>2</v>
      </c>
      <c r="M9" s="68" t="s">
        <v>1494</v>
      </c>
      <c r="N9" s="45"/>
      <c r="O9" s="47" t="s">
        <v>765</v>
      </c>
      <c r="P9" s="68" t="s">
        <v>1494</v>
      </c>
      <c r="Q9" s="43">
        <v>7</v>
      </c>
      <c r="R9" s="44" t="s">
        <v>798</v>
      </c>
      <c r="S9" s="43">
        <v>9</v>
      </c>
      <c r="T9" s="68" t="s">
        <v>1186</v>
      </c>
      <c r="U9" s="48">
        <v>3</v>
      </c>
      <c r="V9" s="59" t="s">
        <v>791</v>
      </c>
      <c r="W9" s="59" t="s">
        <v>792</v>
      </c>
    </row>
    <row r="10" spans="1:23" ht="13.5">
      <c r="A10" s="52"/>
      <c r="B10" s="52"/>
      <c r="C10" s="52">
        <f>SUM(C5:C9)</f>
        <v>24</v>
      </c>
      <c r="D10" s="52"/>
      <c r="E10" s="52">
        <f>SUM(E5:E9)</f>
        <v>8</v>
      </c>
      <c r="F10" s="52"/>
      <c r="G10" s="52"/>
      <c r="H10" s="70"/>
      <c r="I10" s="70"/>
      <c r="J10" s="70">
        <f>SUM(J5:J9)</f>
        <v>17</v>
      </c>
      <c r="K10" s="70"/>
      <c r="L10" s="70">
        <f>SUM(L5:L9)</f>
        <v>12</v>
      </c>
      <c r="M10" s="70"/>
      <c r="N10" s="52"/>
      <c r="O10" s="52"/>
      <c r="P10" s="52"/>
      <c r="Q10" s="70">
        <f>SUM(Q5:Q9)</f>
        <v>18</v>
      </c>
      <c r="R10" s="70"/>
      <c r="S10" s="70">
        <f>SUM(S5:S9)</f>
        <v>22</v>
      </c>
      <c r="T10" s="52"/>
      <c r="U10" s="48">
        <v>4</v>
      </c>
      <c r="V10" s="59" t="s">
        <v>793</v>
      </c>
      <c r="W10" s="59" t="s">
        <v>794</v>
      </c>
    </row>
    <row r="11" spans="1:23" ht="13.5">
      <c r="A11" s="47" t="s">
        <v>755</v>
      </c>
      <c r="B11" s="67" t="s">
        <v>1259</v>
      </c>
      <c r="C11" s="211" t="s">
        <v>756</v>
      </c>
      <c r="D11" s="221"/>
      <c r="E11" s="222"/>
      <c r="F11" s="67" t="s">
        <v>1318</v>
      </c>
      <c r="G11" s="45"/>
      <c r="H11" s="47" t="s">
        <v>755</v>
      </c>
      <c r="I11" s="67" t="s">
        <v>1673</v>
      </c>
      <c r="J11" s="211" t="s">
        <v>756</v>
      </c>
      <c r="K11" s="221"/>
      <c r="L11" s="222"/>
      <c r="M11" s="67" t="s">
        <v>1318</v>
      </c>
      <c r="N11" s="45"/>
      <c r="O11" s="47" t="s">
        <v>755</v>
      </c>
      <c r="P11" s="67" t="s">
        <v>2091</v>
      </c>
      <c r="Q11" s="211" t="s">
        <v>756</v>
      </c>
      <c r="R11" s="221"/>
      <c r="S11" s="222"/>
      <c r="T11" s="67" t="s">
        <v>2092</v>
      </c>
      <c r="U11" s="48">
        <v>5</v>
      </c>
      <c r="V11" s="59" t="s">
        <v>795</v>
      </c>
      <c r="W11" s="59" t="s">
        <v>796</v>
      </c>
    </row>
    <row r="12" spans="1:20" ht="13.5">
      <c r="A12" s="49" t="s">
        <v>757</v>
      </c>
      <c r="B12" s="49" t="s">
        <v>758</v>
      </c>
      <c r="C12" s="211" t="s">
        <v>759</v>
      </c>
      <c r="D12" s="221"/>
      <c r="E12" s="222"/>
      <c r="F12" s="49" t="s">
        <v>760</v>
      </c>
      <c r="G12" s="50"/>
      <c r="H12" s="49" t="s">
        <v>757</v>
      </c>
      <c r="I12" s="49" t="s">
        <v>758</v>
      </c>
      <c r="J12" s="211" t="s">
        <v>759</v>
      </c>
      <c r="K12" s="221"/>
      <c r="L12" s="222"/>
      <c r="M12" s="49" t="s">
        <v>760</v>
      </c>
      <c r="N12" s="50"/>
      <c r="O12" s="49" t="s">
        <v>757</v>
      </c>
      <c r="P12" s="49" t="s">
        <v>758</v>
      </c>
      <c r="Q12" s="211" t="s">
        <v>759</v>
      </c>
      <c r="R12" s="221"/>
      <c r="S12" s="222"/>
      <c r="T12" s="49" t="s">
        <v>760</v>
      </c>
    </row>
    <row r="13" spans="1:20" ht="13.5">
      <c r="A13" s="46">
        <v>2</v>
      </c>
      <c r="B13" s="58" t="str">
        <f>W4</f>
        <v>みやふじ静岡Ａ</v>
      </c>
      <c r="C13" s="36">
        <v>2</v>
      </c>
      <c r="D13" s="43" t="s">
        <v>761</v>
      </c>
      <c r="E13" s="36">
        <v>1</v>
      </c>
      <c r="F13" s="44" t="str">
        <f>W3</f>
        <v>東レＡ</v>
      </c>
      <c r="G13" s="45"/>
      <c r="H13" s="69">
        <v>3</v>
      </c>
      <c r="I13" s="64" t="str">
        <f>W2</f>
        <v>SMTC</v>
      </c>
      <c r="J13" s="63">
        <v>1</v>
      </c>
      <c r="K13" s="61" t="s">
        <v>761</v>
      </c>
      <c r="L13" s="63">
        <v>2</v>
      </c>
      <c r="M13" s="61" t="str">
        <f>W3</f>
        <v>東レＡ</v>
      </c>
      <c r="N13" s="45"/>
      <c r="O13" s="69">
        <v>3</v>
      </c>
      <c r="P13" s="62" t="str">
        <f>W5</f>
        <v>時之栖ＴＣ</v>
      </c>
      <c r="Q13" s="63">
        <v>3</v>
      </c>
      <c r="R13" s="61" t="s">
        <v>761</v>
      </c>
      <c r="S13" s="63">
        <v>0</v>
      </c>
      <c r="T13" s="63" t="str">
        <f>W4</f>
        <v>みやふじ静岡Ａ</v>
      </c>
    </row>
    <row r="14" spans="1:20" ht="13.5">
      <c r="A14" s="51" t="s">
        <v>762</v>
      </c>
      <c r="B14" s="49" t="s">
        <v>763</v>
      </c>
      <c r="C14" s="211" t="s">
        <v>764</v>
      </c>
      <c r="D14" s="221"/>
      <c r="E14" s="222"/>
      <c r="F14" s="49" t="s">
        <v>763</v>
      </c>
      <c r="G14" s="50"/>
      <c r="H14" s="51" t="s">
        <v>762</v>
      </c>
      <c r="I14" s="49" t="s">
        <v>763</v>
      </c>
      <c r="J14" s="211" t="s">
        <v>764</v>
      </c>
      <c r="K14" s="221"/>
      <c r="L14" s="222"/>
      <c r="M14" s="49" t="s">
        <v>763</v>
      </c>
      <c r="N14" s="50"/>
      <c r="O14" s="51" t="s">
        <v>762</v>
      </c>
      <c r="P14" s="49" t="s">
        <v>763</v>
      </c>
      <c r="Q14" s="211" t="s">
        <v>764</v>
      </c>
      <c r="R14" s="221"/>
      <c r="S14" s="222"/>
      <c r="T14" s="49" t="s">
        <v>763</v>
      </c>
    </row>
    <row r="15" spans="1:20" ht="13.5">
      <c r="A15" s="225" t="s">
        <v>768</v>
      </c>
      <c r="B15" s="68" t="s">
        <v>1319</v>
      </c>
      <c r="C15" s="227">
        <v>8</v>
      </c>
      <c r="D15" s="223" t="s">
        <v>798</v>
      </c>
      <c r="E15" s="227">
        <v>5</v>
      </c>
      <c r="F15" s="68" t="s">
        <v>1324</v>
      </c>
      <c r="G15" s="45"/>
      <c r="H15" s="225" t="s">
        <v>768</v>
      </c>
      <c r="I15" s="68" t="s">
        <v>1183</v>
      </c>
      <c r="J15" s="227">
        <v>8</v>
      </c>
      <c r="K15" s="223" t="s">
        <v>798</v>
      </c>
      <c r="L15" s="227">
        <v>3</v>
      </c>
      <c r="M15" s="68" t="s">
        <v>1324</v>
      </c>
      <c r="N15" s="45"/>
      <c r="O15" s="225" t="s">
        <v>768</v>
      </c>
      <c r="P15" s="68" t="s">
        <v>1495</v>
      </c>
      <c r="Q15" s="227">
        <v>8</v>
      </c>
      <c r="R15" s="223" t="s">
        <v>798</v>
      </c>
      <c r="S15" s="227">
        <v>3</v>
      </c>
      <c r="T15" s="68" t="s">
        <v>1320</v>
      </c>
    </row>
    <row r="16" spans="1:20" ht="13.5">
      <c r="A16" s="226"/>
      <c r="B16" s="68" t="s">
        <v>1320</v>
      </c>
      <c r="C16" s="228"/>
      <c r="D16" s="224"/>
      <c r="E16" s="228"/>
      <c r="F16" s="68" t="s">
        <v>1325</v>
      </c>
      <c r="G16" s="45"/>
      <c r="H16" s="226"/>
      <c r="I16" s="68" t="s">
        <v>1182</v>
      </c>
      <c r="J16" s="228"/>
      <c r="K16" s="224"/>
      <c r="L16" s="228"/>
      <c r="M16" s="68" t="s">
        <v>1326</v>
      </c>
      <c r="N16" s="45"/>
      <c r="O16" s="226"/>
      <c r="P16" s="68" t="s">
        <v>1496</v>
      </c>
      <c r="Q16" s="228"/>
      <c r="R16" s="224"/>
      <c r="S16" s="228"/>
      <c r="T16" s="68" t="s">
        <v>1319</v>
      </c>
    </row>
    <row r="17" spans="1:20" ht="13.5">
      <c r="A17" s="225" t="s">
        <v>769</v>
      </c>
      <c r="B17" s="68" t="s">
        <v>1321</v>
      </c>
      <c r="C17" s="227">
        <v>8</v>
      </c>
      <c r="D17" s="223" t="s">
        <v>798</v>
      </c>
      <c r="E17" s="227">
        <v>0</v>
      </c>
      <c r="F17" s="68" t="s">
        <v>1326</v>
      </c>
      <c r="G17" s="45"/>
      <c r="H17" s="225" t="s">
        <v>769</v>
      </c>
      <c r="I17" s="68" t="s">
        <v>1181</v>
      </c>
      <c r="J17" s="227">
        <v>5</v>
      </c>
      <c r="K17" s="223" t="s">
        <v>798</v>
      </c>
      <c r="L17" s="227">
        <v>8</v>
      </c>
      <c r="M17" s="68" t="s">
        <v>1328</v>
      </c>
      <c r="N17" s="45"/>
      <c r="O17" s="225" t="s">
        <v>769</v>
      </c>
      <c r="P17" s="68" t="s">
        <v>1493</v>
      </c>
      <c r="Q17" s="227">
        <v>9</v>
      </c>
      <c r="R17" s="223" t="s">
        <v>798</v>
      </c>
      <c r="S17" s="227">
        <v>7</v>
      </c>
      <c r="T17" s="68" t="s">
        <v>1570</v>
      </c>
    </row>
    <row r="18" spans="1:22" ht="13.5">
      <c r="A18" s="226"/>
      <c r="B18" s="68" t="s">
        <v>1322</v>
      </c>
      <c r="C18" s="228"/>
      <c r="D18" s="224"/>
      <c r="E18" s="228"/>
      <c r="F18" s="68" t="s">
        <v>1327</v>
      </c>
      <c r="G18" s="45"/>
      <c r="H18" s="226"/>
      <c r="I18" s="68" t="s">
        <v>1180</v>
      </c>
      <c r="J18" s="228"/>
      <c r="K18" s="224"/>
      <c r="L18" s="228"/>
      <c r="M18" s="68" t="s">
        <v>1325</v>
      </c>
      <c r="N18" s="45"/>
      <c r="O18" s="226"/>
      <c r="P18" s="68" t="s">
        <v>2048</v>
      </c>
      <c r="Q18" s="228"/>
      <c r="R18" s="224"/>
      <c r="S18" s="228"/>
      <c r="T18" s="68" t="s">
        <v>1321</v>
      </c>
      <c r="V18" s="71"/>
    </row>
    <row r="19" spans="1:20" ht="13.5">
      <c r="A19" s="47" t="s">
        <v>765</v>
      </c>
      <c r="B19" s="68" t="s">
        <v>1323</v>
      </c>
      <c r="C19" s="43">
        <v>0</v>
      </c>
      <c r="D19" s="44" t="s">
        <v>798</v>
      </c>
      <c r="E19" s="43">
        <v>8</v>
      </c>
      <c r="F19" s="68" t="s">
        <v>1328</v>
      </c>
      <c r="G19" s="45"/>
      <c r="H19" s="47" t="s">
        <v>765</v>
      </c>
      <c r="I19" s="68" t="s">
        <v>1674</v>
      </c>
      <c r="J19" s="43">
        <v>1</v>
      </c>
      <c r="K19" s="44" t="s">
        <v>798</v>
      </c>
      <c r="L19" s="43">
        <v>8</v>
      </c>
      <c r="M19" s="68" t="s">
        <v>1328</v>
      </c>
      <c r="N19" s="45"/>
      <c r="O19" s="47" t="s">
        <v>765</v>
      </c>
      <c r="P19" s="68" t="s">
        <v>1494</v>
      </c>
      <c r="Q19" s="43">
        <v>8</v>
      </c>
      <c r="R19" s="44" t="s">
        <v>798</v>
      </c>
      <c r="S19" s="43">
        <v>0</v>
      </c>
      <c r="T19" s="68" t="s">
        <v>2042</v>
      </c>
    </row>
    <row r="20" spans="1:20" ht="13.5">
      <c r="A20" s="52"/>
      <c r="B20" s="52"/>
      <c r="C20" s="52">
        <f>SUM(C15:C19)</f>
        <v>16</v>
      </c>
      <c r="D20" s="52"/>
      <c r="E20" s="52">
        <f>SUM(E15:E19)</f>
        <v>13</v>
      </c>
      <c r="F20" s="52"/>
      <c r="G20" s="52"/>
      <c r="H20" s="52"/>
      <c r="I20" s="52"/>
      <c r="J20" s="52">
        <f>SUM(J15:J19)</f>
        <v>14</v>
      </c>
      <c r="K20" s="52"/>
      <c r="L20" s="52">
        <f>SUM(L15:L19)</f>
        <v>19</v>
      </c>
      <c r="M20" s="52"/>
      <c r="N20" s="52"/>
      <c r="O20" s="52"/>
      <c r="P20" s="52"/>
      <c r="Q20" s="52">
        <f>SUM(Q15:Q19)</f>
        <v>25</v>
      </c>
      <c r="R20" s="52"/>
      <c r="S20" s="52">
        <f>SUM(S15:S19)</f>
        <v>10</v>
      </c>
      <c r="T20" s="52"/>
    </row>
    <row r="21" spans="1:20" ht="13.5">
      <c r="A21" s="47" t="s">
        <v>755</v>
      </c>
      <c r="B21" s="67" t="s">
        <v>1973</v>
      </c>
      <c r="C21" s="211" t="s">
        <v>756</v>
      </c>
      <c r="D21" s="221"/>
      <c r="E21" s="222"/>
      <c r="F21" s="67" t="s">
        <v>1732</v>
      </c>
      <c r="G21" s="45"/>
      <c r="H21" s="47" t="s">
        <v>755</v>
      </c>
      <c r="I21" s="67" t="s">
        <v>2021</v>
      </c>
      <c r="J21" s="211" t="s">
        <v>756</v>
      </c>
      <c r="K21" s="221"/>
      <c r="L21" s="222"/>
      <c r="M21" s="67" t="s">
        <v>2041</v>
      </c>
      <c r="N21" s="45"/>
      <c r="O21" s="47" t="s">
        <v>755</v>
      </c>
      <c r="P21" s="67" t="s">
        <v>1179</v>
      </c>
      <c r="Q21" s="211" t="s">
        <v>756</v>
      </c>
      <c r="R21" s="221"/>
      <c r="S21" s="222"/>
      <c r="T21" s="67" t="s">
        <v>1168</v>
      </c>
    </row>
    <row r="22" spans="1:20" ht="13.5">
      <c r="A22" s="49" t="s">
        <v>757</v>
      </c>
      <c r="B22" s="49" t="s">
        <v>758</v>
      </c>
      <c r="C22" s="211" t="s">
        <v>759</v>
      </c>
      <c r="D22" s="221"/>
      <c r="E22" s="222"/>
      <c r="F22" s="49" t="s">
        <v>760</v>
      </c>
      <c r="G22" s="50"/>
      <c r="H22" s="49" t="s">
        <v>757</v>
      </c>
      <c r="I22" s="49" t="s">
        <v>758</v>
      </c>
      <c r="J22" s="211" t="s">
        <v>759</v>
      </c>
      <c r="K22" s="221"/>
      <c r="L22" s="222"/>
      <c r="M22" s="49" t="s">
        <v>760</v>
      </c>
      <c r="N22" s="50"/>
      <c r="O22" s="49" t="s">
        <v>757</v>
      </c>
      <c r="P22" s="49" t="s">
        <v>758</v>
      </c>
      <c r="Q22" s="211" t="s">
        <v>759</v>
      </c>
      <c r="R22" s="221"/>
      <c r="S22" s="222"/>
      <c r="T22" s="49" t="s">
        <v>760</v>
      </c>
    </row>
    <row r="23" spans="1:20" ht="13.5">
      <c r="A23" s="46">
        <v>4</v>
      </c>
      <c r="B23" s="23" t="str">
        <f>W3</f>
        <v>東レＡ</v>
      </c>
      <c r="C23" s="36">
        <v>2</v>
      </c>
      <c r="D23" s="43" t="s">
        <v>761</v>
      </c>
      <c r="E23" s="36">
        <v>1</v>
      </c>
      <c r="F23" s="36" t="str">
        <f>W1</f>
        <v>アクトスポーツクラブＢ</v>
      </c>
      <c r="G23" s="45"/>
      <c r="H23" s="46">
        <v>4</v>
      </c>
      <c r="I23" s="58" t="str">
        <f>W4</f>
        <v>みやふじ静岡Ａ</v>
      </c>
      <c r="J23" s="36">
        <v>0</v>
      </c>
      <c r="K23" s="43" t="s">
        <v>761</v>
      </c>
      <c r="L23" s="36">
        <v>3</v>
      </c>
      <c r="M23" s="36" t="str">
        <f>W2</f>
        <v>SMTC</v>
      </c>
      <c r="N23" s="45"/>
      <c r="O23" s="46">
        <v>5</v>
      </c>
      <c r="P23" s="58" t="str">
        <f>W1</f>
        <v>アクトスポーツクラブＢ</v>
      </c>
      <c r="Q23" s="36">
        <v>1</v>
      </c>
      <c r="R23" s="43" t="s">
        <v>761</v>
      </c>
      <c r="S23" s="36">
        <v>2</v>
      </c>
      <c r="T23" s="36" t="str">
        <f>W2</f>
        <v>SMTC</v>
      </c>
    </row>
    <row r="24" spans="1:20" ht="13.5">
      <c r="A24" s="51" t="s">
        <v>762</v>
      </c>
      <c r="B24" s="49" t="s">
        <v>763</v>
      </c>
      <c r="C24" s="211" t="s">
        <v>764</v>
      </c>
      <c r="D24" s="221"/>
      <c r="E24" s="222"/>
      <c r="F24" s="49" t="s">
        <v>763</v>
      </c>
      <c r="G24" s="50"/>
      <c r="H24" s="51" t="s">
        <v>762</v>
      </c>
      <c r="I24" s="49" t="s">
        <v>763</v>
      </c>
      <c r="J24" s="211" t="s">
        <v>764</v>
      </c>
      <c r="K24" s="221"/>
      <c r="L24" s="222"/>
      <c r="M24" s="49" t="s">
        <v>763</v>
      </c>
      <c r="N24" s="50"/>
      <c r="O24" s="51" t="s">
        <v>762</v>
      </c>
      <c r="P24" s="49" t="s">
        <v>763</v>
      </c>
      <c r="Q24" s="211" t="s">
        <v>764</v>
      </c>
      <c r="R24" s="221"/>
      <c r="S24" s="222"/>
      <c r="T24" s="49" t="s">
        <v>763</v>
      </c>
    </row>
    <row r="25" spans="1:20" ht="13.5">
      <c r="A25" s="225" t="s">
        <v>768</v>
      </c>
      <c r="B25" s="68" t="s">
        <v>1328</v>
      </c>
      <c r="C25" s="227">
        <v>8</v>
      </c>
      <c r="D25" s="223" t="s">
        <v>798</v>
      </c>
      <c r="E25" s="227">
        <v>1</v>
      </c>
      <c r="F25" s="68" t="s">
        <v>1187</v>
      </c>
      <c r="G25" s="45"/>
      <c r="H25" s="225" t="s">
        <v>768</v>
      </c>
      <c r="I25" s="68" t="s">
        <v>1320</v>
      </c>
      <c r="J25" s="227">
        <v>6</v>
      </c>
      <c r="K25" s="223" t="s">
        <v>798</v>
      </c>
      <c r="L25" s="227">
        <v>8</v>
      </c>
      <c r="M25" s="68" t="s">
        <v>1183</v>
      </c>
      <c r="N25" s="45"/>
      <c r="O25" s="225" t="s">
        <v>768</v>
      </c>
      <c r="P25" s="68" t="s">
        <v>1184</v>
      </c>
      <c r="Q25" s="227">
        <v>4</v>
      </c>
      <c r="R25" s="223" t="s">
        <v>798</v>
      </c>
      <c r="S25" s="227">
        <v>8</v>
      </c>
      <c r="T25" s="68" t="s">
        <v>1180</v>
      </c>
    </row>
    <row r="26" spans="1:20" ht="13.5">
      <c r="A26" s="226"/>
      <c r="B26" s="68" t="s">
        <v>1325</v>
      </c>
      <c r="C26" s="228"/>
      <c r="D26" s="224"/>
      <c r="E26" s="228"/>
      <c r="F26" s="68" t="s">
        <v>1184</v>
      </c>
      <c r="G26" s="45"/>
      <c r="H26" s="226"/>
      <c r="I26" s="68" t="s">
        <v>1321</v>
      </c>
      <c r="J26" s="228"/>
      <c r="K26" s="224"/>
      <c r="L26" s="228"/>
      <c r="M26" s="68" t="s">
        <v>1182</v>
      </c>
      <c r="N26" s="45"/>
      <c r="O26" s="226"/>
      <c r="P26" s="68" t="s">
        <v>1185</v>
      </c>
      <c r="Q26" s="228"/>
      <c r="R26" s="224"/>
      <c r="S26" s="228"/>
      <c r="T26" s="68" t="s">
        <v>1181</v>
      </c>
    </row>
    <row r="27" spans="1:20" ht="13.5">
      <c r="A27" s="225" t="s">
        <v>769</v>
      </c>
      <c r="B27" s="68" t="s">
        <v>1324</v>
      </c>
      <c r="C27" s="227">
        <v>0</v>
      </c>
      <c r="D27" s="223" t="s">
        <v>798</v>
      </c>
      <c r="E27" s="227">
        <v>8</v>
      </c>
      <c r="F27" s="68" t="s">
        <v>1978</v>
      </c>
      <c r="G27" s="45"/>
      <c r="H27" s="225" t="s">
        <v>769</v>
      </c>
      <c r="I27" s="68" t="s">
        <v>2042</v>
      </c>
      <c r="J27" s="227">
        <v>2</v>
      </c>
      <c r="K27" s="223" t="s">
        <v>798</v>
      </c>
      <c r="L27" s="227">
        <v>8</v>
      </c>
      <c r="M27" s="68" t="s">
        <v>1180</v>
      </c>
      <c r="N27" s="45"/>
      <c r="O27" s="225" t="s">
        <v>769</v>
      </c>
      <c r="P27" s="68" t="s">
        <v>1186</v>
      </c>
      <c r="Q27" s="227">
        <v>8</v>
      </c>
      <c r="R27" s="223" t="s">
        <v>798</v>
      </c>
      <c r="S27" s="227">
        <v>2</v>
      </c>
      <c r="T27" s="68" t="s">
        <v>1182</v>
      </c>
    </row>
    <row r="28" spans="1:20" ht="13.5">
      <c r="A28" s="226"/>
      <c r="B28" s="68" t="s">
        <v>1327</v>
      </c>
      <c r="C28" s="228"/>
      <c r="D28" s="224"/>
      <c r="E28" s="228"/>
      <c r="F28" s="68" t="s">
        <v>1492</v>
      </c>
      <c r="G28" s="45"/>
      <c r="H28" s="226"/>
      <c r="I28" s="68" t="s">
        <v>1323</v>
      </c>
      <c r="J28" s="228"/>
      <c r="K28" s="224"/>
      <c r="L28" s="228"/>
      <c r="M28" s="68" t="s">
        <v>1181</v>
      </c>
      <c r="N28" s="45"/>
      <c r="O28" s="226"/>
      <c r="P28" s="68" t="s">
        <v>1187</v>
      </c>
      <c r="Q28" s="228"/>
      <c r="R28" s="224"/>
      <c r="S28" s="228"/>
      <c r="T28" s="68" t="s">
        <v>1183</v>
      </c>
    </row>
    <row r="29" spans="1:20" ht="13.5">
      <c r="A29" s="47" t="s">
        <v>765</v>
      </c>
      <c r="B29" s="68" t="s">
        <v>1328</v>
      </c>
      <c r="C29" s="43">
        <v>8</v>
      </c>
      <c r="D29" s="44" t="s">
        <v>798</v>
      </c>
      <c r="E29" s="43">
        <v>3</v>
      </c>
      <c r="F29" s="68" t="s">
        <v>1186</v>
      </c>
      <c r="G29" s="45"/>
      <c r="H29" s="47" t="s">
        <v>765</v>
      </c>
      <c r="I29" s="68" t="s">
        <v>1322</v>
      </c>
      <c r="J29" s="43">
        <v>1</v>
      </c>
      <c r="K29" s="44" t="s">
        <v>798</v>
      </c>
      <c r="L29" s="43">
        <v>8</v>
      </c>
      <c r="M29" s="68" t="s">
        <v>1180</v>
      </c>
      <c r="N29" s="45"/>
      <c r="O29" s="47" t="s">
        <v>765</v>
      </c>
      <c r="P29" s="68" t="s">
        <v>1188</v>
      </c>
      <c r="Q29" s="43">
        <v>6</v>
      </c>
      <c r="R29" s="44" t="s">
        <v>798</v>
      </c>
      <c r="S29" s="43">
        <v>8</v>
      </c>
      <c r="T29" s="68" t="s">
        <v>1181</v>
      </c>
    </row>
    <row r="30" spans="1:20" ht="13.5">
      <c r="A30" s="52"/>
      <c r="B30" s="52"/>
      <c r="C30" s="52">
        <f>SUM(C25:C29)</f>
        <v>16</v>
      </c>
      <c r="D30" s="52"/>
      <c r="E30" s="52">
        <f>SUM(E25:E29)</f>
        <v>12</v>
      </c>
      <c r="F30" s="52"/>
      <c r="G30" s="52"/>
      <c r="H30" s="52"/>
      <c r="I30" s="52"/>
      <c r="J30" s="52">
        <f>SUM(J25:J29)</f>
        <v>9</v>
      </c>
      <c r="K30" s="52"/>
      <c r="L30" s="52">
        <f>SUM(L25:L29)</f>
        <v>24</v>
      </c>
      <c r="M30" s="52"/>
      <c r="N30" s="52"/>
      <c r="O30" s="52"/>
      <c r="P30" s="52"/>
      <c r="Q30" s="52">
        <f>SUM(Q25:Q29)</f>
        <v>18</v>
      </c>
      <c r="R30" s="52"/>
      <c r="S30" s="52">
        <f>SUM(S25:S29)</f>
        <v>18</v>
      </c>
      <c r="T30" s="52"/>
    </row>
    <row r="31" spans="1:20" ht="13.5">
      <c r="A31" s="47" t="s">
        <v>755</v>
      </c>
      <c r="B31" s="67" t="s">
        <v>2030</v>
      </c>
      <c r="C31" s="211" t="s">
        <v>756</v>
      </c>
      <c r="D31" s="221"/>
      <c r="E31" s="222"/>
      <c r="F31" s="67" t="s">
        <v>1732</v>
      </c>
      <c r="G31" s="45"/>
      <c r="H31" s="53"/>
      <c r="I31" s="54"/>
      <c r="J31" s="53"/>
      <c r="K31" s="53"/>
      <c r="L31" s="53"/>
      <c r="M31" s="54"/>
      <c r="N31" s="45"/>
      <c r="O31" s="53"/>
      <c r="P31" s="54"/>
      <c r="Q31" s="53"/>
      <c r="R31" s="53"/>
      <c r="S31" s="53"/>
      <c r="T31" s="54"/>
    </row>
    <row r="32" spans="1:20" ht="13.5">
      <c r="A32" s="49" t="s">
        <v>757</v>
      </c>
      <c r="B32" s="49" t="s">
        <v>758</v>
      </c>
      <c r="C32" s="211" t="s">
        <v>759</v>
      </c>
      <c r="D32" s="221"/>
      <c r="E32" s="222"/>
      <c r="F32" s="49" t="s">
        <v>760</v>
      </c>
      <c r="G32" s="50"/>
      <c r="H32" s="53"/>
      <c r="I32" s="53"/>
      <c r="J32" s="53"/>
      <c r="K32" s="53"/>
      <c r="L32" s="53"/>
      <c r="M32" s="53"/>
      <c r="N32" s="50"/>
      <c r="O32" s="53"/>
      <c r="P32" s="53"/>
      <c r="Q32" s="53"/>
      <c r="R32" s="53"/>
      <c r="S32" s="53"/>
      <c r="T32" s="53"/>
    </row>
    <row r="33" spans="1:20" ht="13.5">
      <c r="A33" s="46">
        <v>5</v>
      </c>
      <c r="B33" s="23" t="str">
        <f>W3</f>
        <v>東レＡ</v>
      </c>
      <c r="C33" s="36">
        <v>1</v>
      </c>
      <c r="D33" s="43" t="s">
        <v>761</v>
      </c>
      <c r="E33" s="36">
        <v>2</v>
      </c>
      <c r="F33" s="36" t="str">
        <f>W5</f>
        <v>時之栖ＴＣ</v>
      </c>
      <c r="G33" s="45"/>
      <c r="H33" s="53"/>
      <c r="I33" s="54"/>
      <c r="J33" s="54"/>
      <c r="K33" s="57"/>
      <c r="L33" s="54"/>
      <c r="M33" s="54"/>
      <c r="N33" s="45"/>
      <c r="O33" s="53"/>
      <c r="P33" s="54"/>
      <c r="Q33" s="54"/>
      <c r="R33" s="57"/>
      <c r="S33" s="54"/>
      <c r="T33" s="54"/>
    </row>
    <row r="34" spans="1:20" ht="13.5">
      <c r="A34" s="51" t="s">
        <v>762</v>
      </c>
      <c r="B34" s="49" t="s">
        <v>763</v>
      </c>
      <c r="C34" s="211" t="s">
        <v>764</v>
      </c>
      <c r="D34" s="221"/>
      <c r="E34" s="222"/>
      <c r="F34" s="49" t="s">
        <v>763</v>
      </c>
      <c r="G34" s="50"/>
      <c r="H34" s="53"/>
      <c r="I34" s="54"/>
      <c r="J34" s="53"/>
      <c r="K34" s="53"/>
      <c r="L34" s="53"/>
      <c r="M34" s="53"/>
      <c r="N34" s="50"/>
      <c r="O34" s="53"/>
      <c r="P34" s="53"/>
      <c r="Q34" s="53"/>
      <c r="R34" s="53"/>
      <c r="S34" s="53"/>
      <c r="T34" s="53"/>
    </row>
    <row r="35" spans="1:20" ht="13.5">
      <c r="A35" s="225" t="s">
        <v>768</v>
      </c>
      <c r="B35" s="68" t="s">
        <v>1325</v>
      </c>
      <c r="C35" s="227">
        <v>1</v>
      </c>
      <c r="D35" s="223" t="s">
        <v>798</v>
      </c>
      <c r="E35" s="227">
        <v>8</v>
      </c>
      <c r="F35" s="68" t="s">
        <v>1495</v>
      </c>
      <c r="G35" s="45"/>
      <c r="H35" s="53"/>
      <c r="I35" s="54"/>
      <c r="J35" s="53"/>
      <c r="K35" s="53"/>
      <c r="L35" s="53"/>
      <c r="M35" s="54"/>
      <c r="N35" s="45"/>
      <c r="O35" s="53"/>
      <c r="P35" s="54"/>
      <c r="Q35" s="53"/>
      <c r="R35" s="53"/>
      <c r="S35" s="53"/>
      <c r="T35" s="54"/>
    </row>
    <row r="36" spans="1:20" ht="13.5">
      <c r="A36" s="226"/>
      <c r="B36" s="68" t="s">
        <v>1324</v>
      </c>
      <c r="C36" s="228"/>
      <c r="D36" s="224"/>
      <c r="E36" s="228"/>
      <c r="F36" s="68" t="s">
        <v>1496</v>
      </c>
      <c r="G36" s="45"/>
      <c r="H36" s="53"/>
      <c r="I36" s="54"/>
      <c r="J36" s="53"/>
      <c r="K36" s="53"/>
      <c r="L36" s="53"/>
      <c r="M36" s="54"/>
      <c r="N36" s="45"/>
      <c r="O36" s="53"/>
      <c r="P36" s="54"/>
      <c r="Q36" s="53"/>
      <c r="R36" s="53"/>
      <c r="S36" s="53"/>
      <c r="T36" s="54"/>
    </row>
    <row r="37" spans="1:20" ht="13.5">
      <c r="A37" s="225" t="s">
        <v>769</v>
      </c>
      <c r="B37" s="68" t="s">
        <v>1326</v>
      </c>
      <c r="C37" s="227">
        <v>0</v>
      </c>
      <c r="D37" s="223" t="s">
        <v>798</v>
      </c>
      <c r="E37" s="227">
        <v>8</v>
      </c>
      <c r="F37" s="68" t="s">
        <v>1493</v>
      </c>
      <c r="G37" s="45"/>
      <c r="H37" s="53"/>
      <c r="I37" s="54"/>
      <c r="J37" s="53"/>
      <c r="K37" s="53"/>
      <c r="L37" s="53"/>
      <c r="M37" s="54"/>
      <c r="N37" s="45"/>
      <c r="O37" s="53"/>
      <c r="P37" s="54"/>
      <c r="Q37" s="53"/>
      <c r="R37" s="53"/>
      <c r="S37" s="53"/>
      <c r="T37" s="54"/>
    </row>
    <row r="38" spans="1:20" ht="13.5">
      <c r="A38" s="226"/>
      <c r="B38" s="68" t="s">
        <v>1327</v>
      </c>
      <c r="C38" s="228"/>
      <c r="D38" s="224"/>
      <c r="E38" s="228"/>
      <c r="F38" s="68" t="s">
        <v>2048</v>
      </c>
      <c r="G38" s="45"/>
      <c r="H38" s="53"/>
      <c r="I38" s="54"/>
      <c r="J38" s="53"/>
      <c r="K38" s="53"/>
      <c r="L38" s="53"/>
      <c r="M38" s="54"/>
      <c r="N38" s="45"/>
      <c r="O38" s="53"/>
      <c r="P38" s="54"/>
      <c r="Q38" s="53"/>
      <c r="R38" s="53"/>
      <c r="S38" s="53"/>
      <c r="T38" s="54"/>
    </row>
    <row r="39" spans="1:20" ht="13.5">
      <c r="A39" s="47" t="s">
        <v>765</v>
      </c>
      <c r="B39" s="68" t="s">
        <v>1328</v>
      </c>
      <c r="C39" s="43">
        <v>8</v>
      </c>
      <c r="D39" s="44" t="s">
        <v>798</v>
      </c>
      <c r="E39" s="43">
        <v>4</v>
      </c>
      <c r="F39" s="68" t="s">
        <v>1494</v>
      </c>
      <c r="G39" s="45"/>
      <c r="H39" s="53"/>
      <c r="I39" s="54"/>
      <c r="J39" s="53"/>
      <c r="K39" s="53"/>
      <c r="L39" s="53"/>
      <c r="M39" s="54"/>
      <c r="N39" s="45"/>
      <c r="O39" s="53"/>
      <c r="P39" s="54"/>
      <c r="Q39" s="53"/>
      <c r="R39" s="53"/>
      <c r="S39" s="53"/>
      <c r="T39" s="54"/>
    </row>
    <row r="40" spans="1:20" ht="13.5">
      <c r="A40" s="52"/>
      <c r="B40" s="52"/>
      <c r="C40" s="52">
        <f>SUM(C35:C39)</f>
        <v>9</v>
      </c>
      <c r="D40" s="52"/>
      <c r="E40" s="52">
        <f>SUM(E35:E39)</f>
        <v>20</v>
      </c>
      <c r="F40" s="52"/>
      <c r="G40" s="52"/>
      <c r="H40" s="55"/>
      <c r="I40" s="55"/>
      <c r="J40" s="55"/>
      <c r="K40" s="55"/>
      <c r="L40" s="55"/>
      <c r="M40" s="55"/>
      <c r="N40" s="52"/>
      <c r="O40" s="55"/>
      <c r="P40" s="55"/>
      <c r="Q40" s="55"/>
      <c r="R40" s="55"/>
      <c r="S40" s="55"/>
      <c r="T40" s="55"/>
    </row>
  </sheetData>
  <sheetProtection/>
  <mergeCells count="110">
    <mergeCell ref="A37:A38"/>
    <mergeCell ref="C37:C38"/>
    <mergeCell ref="D37:D38"/>
    <mergeCell ref="K27:K28"/>
    <mergeCell ref="E37:E38"/>
    <mergeCell ref="L27:L28"/>
    <mergeCell ref="A35:A36"/>
    <mergeCell ref="C35:C36"/>
    <mergeCell ref="D35:D36"/>
    <mergeCell ref="C31:E31"/>
    <mergeCell ref="C32:E32"/>
    <mergeCell ref="C34:E34"/>
    <mergeCell ref="E35:E36"/>
    <mergeCell ref="S27:S28"/>
    <mergeCell ref="A27:A28"/>
    <mergeCell ref="C27:C28"/>
    <mergeCell ref="D27:D28"/>
    <mergeCell ref="E27:E28"/>
    <mergeCell ref="H27:H28"/>
    <mergeCell ref="J27:J28"/>
    <mergeCell ref="Q27:Q28"/>
    <mergeCell ref="R27:R28"/>
    <mergeCell ref="O27:O28"/>
    <mergeCell ref="O25:O26"/>
    <mergeCell ref="Q25:Q26"/>
    <mergeCell ref="R25:R26"/>
    <mergeCell ref="S25:S26"/>
    <mergeCell ref="H25:H26"/>
    <mergeCell ref="J25:J26"/>
    <mergeCell ref="K25:K26"/>
    <mergeCell ref="L25:L26"/>
    <mergeCell ref="A25:A26"/>
    <mergeCell ref="C25:C26"/>
    <mergeCell ref="D25:D26"/>
    <mergeCell ref="E25:E26"/>
    <mergeCell ref="Q12:S12"/>
    <mergeCell ref="Q22:S22"/>
    <mergeCell ref="C24:E24"/>
    <mergeCell ref="J24:L24"/>
    <mergeCell ref="Q24:S24"/>
    <mergeCell ref="J22:L22"/>
    <mergeCell ref="C22:E22"/>
    <mergeCell ref="S17:S18"/>
    <mergeCell ref="C21:E21"/>
    <mergeCell ref="J21:L21"/>
    <mergeCell ref="Q21:S21"/>
    <mergeCell ref="C17:C18"/>
    <mergeCell ref="D17:D18"/>
    <mergeCell ref="Q11:S11"/>
    <mergeCell ref="Q14:S14"/>
    <mergeCell ref="E17:E18"/>
    <mergeCell ref="L17:L18"/>
    <mergeCell ref="O17:O18"/>
    <mergeCell ref="Q17:Q18"/>
    <mergeCell ref="L15:L16"/>
    <mergeCell ref="J7:J8"/>
    <mergeCell ref="Q1:S1"/>
    <mergeCell ref="O5:O6"/>
    <mergeCell ref="Q5:Q6"/>
    <mergeCell ref="S5:S6"/>
    <mergeCell ref="S7:S8"/>
    <mergeCell ref="Q2:S2"/>
    <mergeCell ref="Q4:S4"/>
    <mergeCell ref="Q7:Q8"/>
    <mergeCell ref="L5:L6"/>
    <mergeCell ref="H15:H16"/>
    <mergeCell ref="J15:J16"/>
    <mergeCell ref="C14:E14"/>
    <mergeCell ref="R17:R18"/>
    <mergeCell ref="R15:R16"/>
    <mergeCell ref="O15:O16"/>
    <mergeCell ref="D15:D16"/>
    <mergeCell ref="A17:A18"/>
    <mergeCell ref="H17:H18"/>
    <mergeCell ref="J17:J18"/>
    <mergeCell ref="K17:K18"/>
    <mergeCell ref="R5:R6"/>
    <mergeCell ref="J1:L1"/>
    <mergeCell ref="J2:L2"/>
    <mergeCell ref="J4:L4"/>
    <mergeCell ref="J5:J6"/>
    <mergeCell ref="K5:K6"/>
    <mergeCell ref="C1:E1"/>
    <mergeCell ref="E7:E8"/>
    <mergeCell ref="C2:E2"/>
    <mergeCell ref="C4:E4"/>
    <mergeCell ref="E5:E6"/>
    <mergeCell ref="D5:D6"/>
    <mergeCell ref="C7:C8"/>
    <mergeCell ref="D7:D8"/>
    <mergeCell ref="H5:H6"/>
    <mergeCell ref="L7:L8"/>
    <mergeCell ref="S15:S16"/>
    <mergeCell ref="Q15:Q16"/>
    <mergeCell ref="A7:A8"/>
    <mergeCell ref="R7:R8"/>
    <mergeCell ref="O7:O8"/>
    <mergeCell ref="K7:K8"/>
    <mergeCell ref="A15:A16"/>
    <mergeCell ref="C15:C16"/>
    <mergeCell ref="C11:E11"/>
    <mergeCell ref="H7:H8"/>
    <mergeCell ref="A5:A6"/>
    <mergeCell ref="K15:K16"/>
    <mergeCell ref="C5:C6"/>
    <mergeCell ref="E15:E16"/>
    <mergeCell ref="C12:E12"/>
    <mergeCell ref="J12:L12"/>
    <mergeCell ref="J14:L14"/>
    <mergeCell ref="J11:L11"/>
  </mergeCells>
  <printOptions/>
  <pageMargins left="0.21" right="0.15" top="0.984" bottom="0.984" header="0.512" footer="0.512"/>
  <pageSetup horizontalDpi="300" verticalDpi="3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75" zoomScaleNormal="75" zoomScalePageLayoutView="0" workbookViewId="0" topLeftCell="B1">
      <selection activeCell="Q14" sqref="Q14:S14"/>
    </sheetView>
  </sheetViews>
  <sheetFormatPr defaultColWidth="9.00390625" defaultRowHeight="13.5"/>
  <cols>
    <col min="1" max="1" width="6.75390625" style="48" bestFit="1" customWidth="1"/>
    <col min="2" max="2" width="12.125" style="48" customWidth="1"/>
    <col min="3" max="5" width="3.875" style="48" customWidth="1"/>
    <col min="6" max="6" width="12.25390625" style="48" customWidth="1"/>
    <col min="7" max="7" width="3.25390625" style="48" customWidth="1"/>
    <col min="8" max="8" width="6.75390625" style="48" customWidth="1"/>
    <col min="9" max="9" width="12.125" style="48" customWidth="1"/>
    <col min="10" max="12" width="3.875" style="48" customWidth="1"/>
    <col min="13" max="13" width="11.75390625" style="48" customWidth="1"/>
    <col min="14" max="14" width="3.00390625" style="48" customWidth="1"/>
    <col min="15" max="15" width="6.75390625" style="48" customWidth="1"/>
    <col min="16" max="16" width="12.125" style="48" customWidth="1"/>
    <col min="17" max="19" width="3.875" style="48" customWidth="1"/>
    <col min="20" max="20" width="11.625" style="48" customWidth="1"/>
    <col min="21" max="22" width="9.00390625" style="48" customWidth="1"/>
    <col min="23" max="23" width="21.00390625" style="48" customWidth="1"/>
    <col min="24" max="16384" width="9.00390625" style="48" customWidth="1"/>
  </cols>
  <sheetData>
    <row r="1" spans="1:23" ht="13.5">
      <c r="A1" s="47" t="s">
        <v>755</v>
      </c>
      <c r="B1" s="67" t="s">
        <v>1189</v>
      </c>
      <c r="C1" s="211" t="s">
        <v>756</v>
      </c>
      <c r="D1" s="221"/>
      <c r="E1" s="222"/>
      <c r="F1" s="67" t="s">
        <v>1190</v>
      </c>
      <c r="G1" s="45"/>
      <c r="H1" s="47" t="s">
        <v>755</v>
      </c>
      <c r="I1" s="67" t="s">
        <v>1259</v>
      </c>
      <c r="J1" s="211" t="s">
        <v>756</v>
      </c>
      <c r="K1" s="221"/>
      <c r="L1" s="222"/>
      <c r="M1" s="67" t="s">
        <v>1260</v>
      </c>
      <c r="N1" s="45"/>
      <c r="O1" s="47" t="s">
        <v>755</v>
      </c>
      <c r="P1" s="67" t="s">
        <v>1679</v>
      </c>
      <c r="Q1" s="211" t="s">
        <v>756</v>
      </c>
      <c r="R1" s="221"/>
      <c r="S1" s="222"/>
      <c r="T1" s="67" t="s">
        <v>1557</v>
      </c>
      <c r="W1" s="119" t="str">
        <f>'9thﾘｰｸﾞ戦ﾒﾝﾊﾞｰ'!C17</f>
        <v>ラミティエ</v>
      </c>
    </row>
    <row r="2" spans="1:23" ht="13.5">
      <c r="A2" s="49" t="s">
        <v>757</v>
      </c>
      <c r="B2" s="49" t="s">
        <v>758</v>
      </c>
      <c r="C2" s="211" t="s">
        <v>759</v>
      </c>
      <c r="D2" s="221"/>
      <c r="E2" s="222"/>
      <c r="F2" s="49" t="s">
        <v>760</v>
      </c>
      <c r="G2" s="50"/>
      <c r="H2" s="49" t="s">
        <v>757</v>
      </c>
      <c r="I2" s="49" t="s">
        <v>758</v>
      </c>
      <c r="J2" s="211" t="s">
        <v>759</v>
      </c>
      <c r="K2" s="221"/>
      <c r="L2" s="222"/>
      <c r="M2" s="49" t="s">
        <v>760</v>
      </c>
      <c r="N2" s="50"/>
      <c r="O2" s="49" t="s">
        <v>757</v>
      </c>
      <c r="P2" s="49" t="s">
        <v>758</v>
      </c>
      <c r="Q2" s="211" t="s">
        <v>759</v>
      </c>
      <c r="R2" s="221"/>
      <c r="S2" s="222"/>
      <c r="T2" s="49" t="s">
        <v>760</v>
      </c>
      <c r="W2" s="119" t="str">
        <f>'9thﾘｰｸﾞ戦ﾒﾝﾊﾞｰ'!C18</f>
        <v>日本大学国際関係学部</v>
      </c>
    </row>
    <row r="3" spans="1:23" ht="13.5">
      <c r="A3" s="46">
        <v>1</v>
      </c>
      <c r="B3" s="23" t="str">
        <f>W1</f>
        <v>ラミティエ</v>
      </c>
      <c r="C3" s="42">
        <v>2</v>
      </c>
      <c r="D3" s="43" t="s">
        <v>761</v>
      </c>
      <c r="E3" s="42">
        <v>1</v>
      </c>
      <c r="F3" s="36" t="str">
        <f>W4</f>
        <v>クレストン</v>
      </c>
      <c r="G3" s="45"/>
      <c r="H3" s="69">
        <v>1</v>
      </c>
      <c r="I3" s="64" t="str">
        <f>W2</f>
        <v>日本大学国際関係学部</v>
      </c>
      <c r="J3" s="63">
        <v>2</v>
      </c>
      <c r="K3" s="61" t="s">
        <v>761</v>
      </c>
      <c r="L3" s="63">
        <v>1</v>
      </c>
      <c r="M3" s="61" t="str">
        <f>W5</f>
        <v>伊豆テニスフォーラム</v>
      </c>
      <c r="N3" s="45"/>
      <c r="O3" s="46">
        <v>2</v>
      </c>
      <c r="P3" s="23" t="str">
        <f>W5</f>
        <v>伊豆テニスフォーラム</v>
      </c>
      <c r="Q3" s="63">
        <v>3</v>
      </c>
      <c r="R3" s="61" t="s">
        <v>761</v>
      </c>
      <c r="S3" s="63">
        <v>0</v>
      </c>
      <c r="T3" s="36" t="str">
        <f>W1</f>
        <v>ラミティエ</v>
      </c>
      <c r="W3" s="119" t="str">
        <f>'9thﾘｰｸﾞ戦ﾒﾝﾊﾞｰ'!C19</f>
        <v>チーム・ニケ</v>
      </c>
    </row>
    <row r="4" spans="1:23" ht="13.5">
      <c r="A4" s="51" t="s">
        <v>762</v>
      </c>
      <c r="B4" s="49" t="s">
        <v>763</v>
      </c>
      <c r="C4" s="211" t="s">
        <v>764</v>
      </c>
      <c r="D4" s="221"/>
      <c r="E4" s="222"/>
      <c r="F4" s="49" t="s">
        <v>763</v>
      </c>
      <c r="G4" s="50"/>
      <c r="H4" s="51" t="s">
        <v>762</v>
      </c>
      <c r="I4" s="49" t="s">
        <v>763</v>
      </c>
      <c r="J4" s="211" t="s">
        <v>764</v>
      </c>
      <c r="K4" s="221"/>
      <c r="L4" s="222"/>
      <c r="M4" s="49" t="s">
        <v>763</v>
      </c>
      <c r="N4" s="50"/>
      <c r="O4" s="51" t="s">
        <v>762</v>
      </c>
      <c r="P4" s="49" t="s">
        <v>763</v>
      </c>
      <c r="Q4" s="211" t="s">
        <v>764</v>
      </c>
      <c r="R4" s="221"/>
      <c r="S4" s="222"/>
      <c r="T4" s="49" t="s">
        <v>763</v>
      </c>
      <c r="W4" s="119" t="str">
        <f>'9thﾘｰｸﾞ戦ﾒﾝﾊﾞｰ'!C20</f>
        <v>クレストン</v>
      </c>
    </row>
    <row r="5" spans="1:23" ht="13.5">
      <c r="A5" s="225" t="s">
        <v>768</v>
      </c>
      <c r="B5" s="68" t="s">
        <v>1191</v>
      </c>
      <c r="C5" s="227">
        <v>8</v>
      </c>
      <c r="D5" s="223" t="s">
        <v>798</v>
      </c>
      <c r="E5" s="227">
        <v>9</v>
      </c>
      <c r="F5" s="68" t="s">
        <v>1196</v>
      </c>
      <c r="G5" s="45"/>
      <c r="H5" s="225" t="s">
        <v>768</v>
      </c>
      <c r="I5" s="68" t="s">
        <v>1261</v>
      </c>
      <c r="J5" s="227">
        <v>8</v>
      </c>
      <c r="K5" s="223" t="s">
        <v>798</v>
      </c>
      <c r="L5" s="227">
        <v>2</v>
      </c>
      <c r="M5" s="68" t="s">
        <v>1265</v>
      </c>
      <c r="N5" s="45"/>
      <c r="O5" s="225" t="s">
        <v>768</v>
      </c>
      <c r="P5" s="68" t="s">
        <v>1680</v>
      </c>
      <c r="Q5" s="227">
        <v>8</v>
      </c>
      <c r="R5" s="223" t="s">
        <v>798</v>
      </c>
      <c r="S5" s="227">
        <v>2</v>
      </c>
      <c r="T5" s="68" t="s">
        <v>1193</v>
      </c>
      <c r="W5" s="119" t="str">
        <f>'9thﾘｰｸﾞ戦ﾒﾝﾊﾞｰ'!C21</f>
        <v>伊豆テニスフォーラム</v>
      </c>
    </row>
    <row r="6" spans="1:21" ht="13.5">
      <c r="A6" s="226"/>
      <c r="B6" s="68" t="s">
        <v>1192</v>
      </c>
      <c r="C6" s="228"/>
      <c r="D6" s="224"/>
      <c r="E6" s="228"/>
      <c r="F6" s="68" t="s">
        <v>1197</v>
      </c>
      <c r="G6" s="45"/>
      <c r="H6" s="226"/>
      <c r="I6" s="68" t="s">
        <v>1262</v>
      </c>
      <c r="J6" s="228"/>
      <c r="K6" s="224"/>
      <c r="L6" s="228"/>
      <c r="M6" s="68" t="s">
        <v>1266</v>
      </c>
      <c r="N6" s="45"/>
      <c r="O6" s="226"/>
      <c r="P6" s="68" t="s">
        <v>1681</v>
      </c>
      <c r="Q6" s="228"/>
      <c r="R6" s="224"/>
      <c r="S6" s="228"/>
      <c r="T6" s="68" t="s">
        <v>1682</v>
      </c>
      <c r="U6" s="60" t="s">
        <v>797</v>
      </c>
    </row>
    <row r="7" spans="1:23" ht="13.5">
      <c r="A7" s="225" t="s">
        <v>769</v>
      </c>
      <c r="B7" s="68" t="s">
        <v>1193</v>
      </c>
      <c r="C7" s="227">
        <v>8</v>
      </c>
      <c r="D7" s="223" t="s">
        <v>798</v>
      </c>
      <c r="E7" s="227">
        <v>5</v>
      </c>
      <c r="F7" s="68" t="s">
        <v>1198</v>
      </c>
      <c r="G7" s="45"/>
      <c r="H7" s="225" t="s">
        <v>769</v>
      </c>
      <c r="I7" s="68" t="s">
        <v>1263</v>
      </c>
      <c r="J7" s="227">
        <v>2</v>
      </c>
      <c r="K7" s="223" t="s">
        <v>798</v>
      </c>
      <c r="L7" s="227">
        <v>8</v>
      </c>
      <c r="M7" s="68" t="s">
        <v>1267</v>
      </c>
      <c r="N7" s="45"/>
      <c r="O7" s="225" t="s">
        <v>769</v>
      </c>
      <c r="P7" s="68" t="s">
        <v>1267</v>
      </c>
      <c r="Q7" s="227">
        <v>8</v>
      </c>
      <c r="R7" s="223" t="s">
        <v>798</v>
      </c>
      <c r="S7" s="227">
        <v>4</v>
      </c>
      <c r="T7" s="68" t="s">
        <v>1191</v>
      </c>
      <c r="U7" s="48">
        <v>1</v>
      </c>
      <c r="V7" s="59" t="s">
        <v>787</v>
      </c>
      <c r="W7" s="59" t="s">
        <v>788</v>
      </c>
    </row>
    <row r="8" spans="1:23" ht="13.5">
      <c r="A8" s="226"/>
      <c r="B8" s="68" t="s">
        <v>1194</v>
      </c>
      <c r="C8" s="228"/>
      <c r="D8" s="224"/>
      <c r="E8" s="228"/>
      <c r="F8" s="68" t="s">
        <v>1199</v>
      </c>
      <c r="G8" s="45"/>
      <c r="H8" s="226"/>
      <c r="I8" s="68" t="s">
        <v>1264</v>
      </c>
      <c r="J8" s="228"/>
      <c r="K8" s="224"/>
      <c r="L8" s="228"/>
      <c r="M8" s="68" t="s">
        <v>1268</v>
      </c>
      <c r="N8" s="45"/>
      <c r="O8" s="226"/>
      <c r="P8" s="68" t="s">
        <v>1266</v>
      </c>
      <c r="Q8" s="228"/>
      <c r="R8" s="224"/>
      <c r="S8" s="228"/>
      <c r="T8" s="68" t="s">
        <v>1683</v>
      </c>
      <c r="U8" s="48">
        <v>2</v>
      </c>
      <c r="V8" s="59" t="s">
        <v>789</v>
      </c>
      <c r="W8" s="59" t="s">
        <v>790</v>
      </c>
    </row>
    <row r="9" spans="1:23" ht="13.5">
      <c r="A9" s="47" t="s">
        <v>765</v>
      </c>
      <c r="B9" s="68" t="s">
        <v>1195</v>
      </c>
      <c r="C9" s="43">
        <v>8</v>
      </c>
      <c r="D9" s="44" t="s">
        <v>798</v>
      </c>
      <c r="E9" s="43">
        <v>1</v>
      </c>
      <c r="F9" s="68" t="s">
        <v>1200</v>
      </c>
      <c r="G9" s="45"/>
      <c r="H9" s="47" t="s">
        <v>765</v>
      </c>
      <c r="I9" s="68" t="s">
        <v>1261</v>
      </c>
      <c r="J9" s="43">
        <v>8</v>
      </c>
      <c r="K9" s="44" t="s">
        <v>798</v>
      </c>
      <c r="L9" s="43">
        <v>2</v>
      </c>
      <c r="M9" s="68" t="s">
        <v>1268</v>
      </c>
      <c r="N9" s="45"/>
      <c r="O9" s="47" t="s">
        <v>765</v>
      </c>
      <c r="P9" s="68" t="s">
        <v>1268</v>
      </c>
      <c r="Q9" s="43">
        <v>8</v>
      </c>
      <c r="R9" s="44" t="s">
        <v>798</v>
      </c>
      <c r="S9" s="43">
        <v>4</v>
      </c>
      <c r="T9" s="68" t="s">
        <v>1194</v>
      </c>
      <c r="U9" s="48">
        <v>3</v>
      </c>
      <c r="V9" s="59" t="s">
        <v>791</v>
      </c>
      <c r="W9" s="59" t="s">
        <v>792</v>
      </c>
    </row>
    <row r="10" spans="1:23" ht="13.5">
      <c r="A10" s="52"/>
      <c r="B10" s="52"/>
      <c r="C10" s="52">
        <f>SUM(C5:C9)</f>
        <v>24</v>
      </c>
      <c r="D10" s="52"/>
      <c r="E10" s="52">
        <f>SUM(E5:E9)</f>
        <v>15</v>
      </c>
      <c r="F10" s="52"/>
      <c r="G10" s="52"/>
      <c r="H10" s="70"/>
      <c r="I10" s="70"/>
      <c r="J10" s="70">
        <f>SUM(J5:J9)</f>
        <v>18</v>
      </c>
      <c r="K10" s="70"/>
      <c r="L10" s="70">
        <f>SUM(L5:L9)</f>
        <v>12</v>
      </c>
      <c r="M10" s="70"/>
      <c r="N10" s="52"/>
      <c r="O10" s="52"/>
      <c r="P10" s="52"/>
      <c r="Q10" s="70">
        <f>SUM(Q5:Q9)</f>
        <v>24</v>
      </c>
      <c r="R10" s="70"/>
      <c r="S10" s="70">
        <f>SUM(S5:S9)</f>
        <v>10</v>
      </c>
      <c r="T10" s="52"/>
      <c r="U10" s="48">
        <v>4</v>
      </c>
      <c r="V10" s="59" t="s">
        <v>793</v>
      </c>
      <c r="W10" s="59" t="s">
        <v>794</v>
      </c>
    </row>
    <row r="11" spans="1:23" ht="13.5">
      <c r="A11" s="47" t="s">
        <v>755</v>
      </c>
      <c r="B11" s="67" t="s">
        <v>1509</v>
      </c>
      <c r="C11" s="211" t="s">
        <v>756</v>
      </c>
      <c r="D11" s="221"/>
      <c r="E11" s="222"/>
      <c r="F11" s="67" t="s">
        <v>1538</v>
      </c>
      <c r="G11" s="45"/>
      <c r="H11" s="47" t="s">
        <v>755</v>
      </c>
      <c r="I11" s="67" t="s">
        <v>1714</v>
      </c>
      <c r="J11" s="211" t="s">
        <v>756</v>
      </c>
      <c r="K11" s="221"/>
      <c r="L11" s="222"/>
      <c r="M11" s="67" t="s">
        <v>1260</v>
      </c>
      <c r="N11" s="45"/>
      <c r="O11" s="47" t="s">
        <v>755</v>
      </c>
      <c r="P11" s="67" t="s">
        <v>2028</v>
      </c>
      <c r="Q11" s="211" t="s">
        <v>756</v>
      </c>
      <c r="R11" s="221"/>
      <c r="S11" s="222"/>
      <c r="T11" s="67" t="s">
        <v>1557</v>
      </c>
      <c r="U11" s="48">
        <v>5</v>
      </c>
      <c r="V11" s="59" t="s">
        <v>795</v>
      </c>
      <c r="W11" s="59" t="s">
        <v>796</v>
      </c>
    </row>
    <row r="12" spans="1:20" ht="13.5">
      <c r="A12" s="49" t="s">
        <v>757</v>
      </c>
      <c r="B12" s="49" t="s">
        <v>758</v>
      </c>
      <c r="C12" s="211" t="s">
        <v>759</v>
      </c>
      <c r="D12" s="221"/>
      <c r="E12" s="222"/>
      <c r="F12" s="49" t="s">
        <v>760</v>
      </c>
      <c r="G12" s="50"/>
      <c r="H12" s="49" t="s">
        <v>757</v>
      </c>
      <c r="I12" s="49" t="s">
        <v>758</v>
      </c>
      <c r="J12" s="211" t="s">
        <v>759</v>
      </c>
      <c r="K12" s="221"/>
      <c r="L12" s="222"/>
      <c r="M12" s="49" t="s">
        <v>760</v>
      </c>
      <c r="N12" s="50"/>
      <c r="O12" s="49" t="s">
        <v>757</v>
      </c>
      <c r="P12" s="49" t="s">
        <v>758</v>
      </c>
      <c r="Q12" s="211" t="s">
        <v>759</v>
      </c>
      <c r="R12" s="221"/>
      <c r="S12" s="222"/>
      <c r="T12" s="49" t="s">
        <v>760</v>
      </c>
    </row>
    <row r="13" spans="1:20" ht="13.5">
      <c r="A13" s="46">
        <v>2</v>
      </c>
      <c r="B13" s="58" t="str">
        <f>W4</f>
        <v>クレストン</v>
      </c>
      <c r="C13" s="36">
        <v>0</v>
      </c>
      <c r="D13" s="43" t="s">
        <v>761</v>
      </c>
      <c r="E13" s="36">
        <v>3</v>
      </c>
      <c r="F13" s="44" t="str">
        <f>W3</f>
        <v>チーム・ニケ</v>
      </c>
      <c r="G13" s="45"/>
      <c r="H13" s="69">
        <v>3</v>
      </c>
      <c r="I13" s="64" t="str">
        <f>W2</f>
        <v>日本大学国際関係学部</v>
      </c>
      <c r="J13" s="63">
        <v>2</v>
      </c>
      <c r="K13" s="61" t="s">
        <v>761</v>
      </c>
      <c r="L13" s="63">
        <v>1</v>
      </c>
      <c r="M13" s="61" t="str">
        <f>W3</f>
        <v>チーム・ニケ</v>
      </c>
      <c r="N13" s="45"/>
      <c r="O13" s="69">
        <v>3</v>
      </c>
      <c r="P13" s="62" t="str">
        <f>W5</f>
        <v>伊豆テニスフォーラム</v>
      </c>
      <c r="Q13" s="63">
        <v>1</v>
      </c>
      <c r="R13" s="61" t="s">
        <v>761</v>
      </c>
      <c r="S13" s="63">
        <v>2</v>
      </c>
      <c r="T13" s="63" t="str">
        <f>W4</f>
        <v>クレストン</v>
      </c>
    </row>
    <row r="14" spans="1:20" ht="13.5">
      <c r="A14" s="51" t="s">
        <v>762</v>
      </c>
      <c r="B14" s="49" t="s">
        <v>763</v>
      </c>
      <c r="C14" s="211" t="s">
        <v>764</v>
      </c>
      <c r="D14" s="221"/>
      <c r="E14" s="222"/>
      <c r="F14" s="49" t="s">
        <v>763</v>
      </c>
      <c r="G14" s="50"/>
      <c r="H14" s="51" t="s">
        <v>762</v>
      </c>
      <c r="I14" s="49" t="s">
        <v>763</v>
      </c>
      <c r="J14" s="211" t="s">
        <v>764</v>
      </c>
      <c r="K14" s="221"/>
      <c r="L14" s="222"/>
      <c r="M14" s="49" t="s">
        <v>763</v>
      </c>
      <c r="N14" s="50"/>
      <c r="O14" s="51" t="s">
        <v>762</v>
      </c>
      <c r="P14" s="49" t="s">
        <v>763</v>
      </c>
      <c r="Q14" s="211" t="s">
        <v>764</v>
      </c>
      <c r="R14" s="221"/>
      <c r="S14" s="222"/>
      <c r="T14" s="49" t="s">
        <v>763</v>
      </c>
    </row>
    <row r="15" spans="1:20" ht="13.5">
      <c r="A15" s="225" t="s">
        <v>768</v>
      </c>
      <c r="B15" s="68" t="s">
        <v>1544</v>
      </c>
      <c r="C15" s="227">
        <v>4</v>
      </c>
      <c r="D15" s="223" t="s">
        <v>798</v>
      </c>
      <c r="E15" s="227">
        <v>8</v>
      </c>
      <c r="F15" s="68" t="s">
        <v>1539</v>
      </c>
      <c r="G15" s="45"/>
      <c r="H15" s="225" t="s">
        <v>768</v>
      </c>
      <c r="I15" s="68" t="s">
        <v>1261</v>
      </c>
      <c r="J15" s="227">
        <v>7</v>
      </c>
      <c r="K15" s="223" t="s">
        <v>798</v>
      </c>
      <c r="L15" s="227">
        <v>9</v>
      </c>
      <c r="M15" s="68" t="s">
        <v>1542</v>
      </c>
      <c r="N15" s="45"/>
      <c r="O15" s="225" t="s">
        <v>768</v>
      </c>
      <c r="P15" s="68" t="s">
        <v>1681</v>
      </c>
      <c r="Q15" s="227">
        <v>5</v>
      </c>
      <c r="R15" s="223" t="s">
        <v>798</v>
      </c>
      <c r="S15" s="227">
        <v>8</v>
      </c>
      <c r="T15" s="68" t="s">
        <v>2029</v>
      </c>
    </row>
    <row r="16" spans="1:20" ht="13.5">
      <c r="A16" s="226"/>
      <c r="B16" s="68" t="s">
        <v>1197</v>
      </c>
      <c r="C16" s="228"/>
      <c r="D16" s="224"/>
      <c r="E16" s="228"/>
      <c r="F16" s="68" t="s">
        <v>1540</v>
      </c>
      <c r="G16" s="45"/>
      <c r="H16" s="226"/>
      <c r="I16" s="68" t="s">
        <v>1715</v>
      </c>
      <c r="J16" s="228"/>
      <c r="K16" s="224"/>
      <c r="L16" s="228"/>
      <c r="M16" s="68" t="s">
        <v>1541</v>
      </c>
      <c r="N16" s="45"/>
      <c r="O16" s="226"/>
      <c r="P16" s="68" t="s">
        <v>1266</v>
      </c>
      <c r="Q16" s="228"/>
      <c r="R16" s="224"/>
      <c r="S16" s="228"/>
      <c r="T16" s="68" t="s">
        <v>1197</v>
      </c>
    </row>
    <row r="17" spans="1:20" ht="13.5">
      <c r="A17" s="225" t="s">
        <v>769</v>
      </c>
      <c r="B17" s="68" t="s">
        <v>1196</v>
      </c>
      <c r="C17" s="227">
        <v>3</v>
      </c>
      <c r="D17" s="223" t="s">
        <v>798</v>
      </c>
      <c r="E17" s="227">
        <v>8</v>
      </c>
      <c r="F17" s="68" t="s">
        <v>1541</v>
      </c>
      <c r="G17" s="45"/>
      <c r="H17" s="225" t="s">
        <v>769</v>
      </c>
      <c r="I17" s="68" t="s">
        <v>1716</v>
      </c>
      <c r="J17" s="227">
        <v>9</v>
      </c>
      <c r="K17" s="223" t="s">
        <v>798</v>
      </c>
      <c r="L17" s="227">
        <v>7</v>
      </c>
      <c r="M17" s="68" t="s">
        <v>1539</v>
      </c>
      <c r="N17" s="45"/>
      <c r="O17" s="225" t="s">
        <v>769</v>
      </c>
      <c r="P17" s="68" t="s">
        <v>1267</v>
      </c>
      <c r="Q17" s="227">
        <v>9</v>
      </c>
      <c r="R17" s="223" t="s">
        <v>798</v>
      </c>
      <c r="S17" s="227">
        <v>8</v>
      </c>
      <c r="T17" s="68" t="s">
        <v>1196</v>
      </c>
    </row>
    <row r="18" spans="1:22" ht="13.5">
      <c r="A18" s="226"/>
      <c r="B18" s="68" t="s">
        <v>1545</v>
      </c>
      <c r="C18" s="228"/>
      <c r="D18" s="224"/>
      <c r="E18" s="228"/>
      <c r="F18" s="68" t="s">
        <v>1542</v>
      </c>
      <c r="G18" s="45"/>
      <c r="H18" s="226"/>
      <c r="I18" s="68" t="s">
        <v>1264</v>
      </c>
      <c r="J18" s="228"/>
      <c r="K18" s="224"/>
      <c r="L18" s="228"/>
      <c r="M18" s="68" t="s">
        <v>1717</v>
      </c>
      <c r="N18" s="45"/>
      <c r="O18" s="226"/>
      <c r="P18" s="68" t="s">
        <v>1268</v>
      </c>
      <c r="Q18" s="228"/>
      <c r="R18" s="224"/>
      <c r="S18" s="228"/>
      <c r="T18" s="68" t="s">
        <v>1777</v>
      </c>
      <c r="V18" s="71"/>
    </row>
    <row r="19" spans="1:20" ht="13.5">
      <c r="A19" s="47" t="s">
        <v>765</v>
      </c>
      <c r="B19" s="68" t="s">
        <v>1198</v>
      </c>
      <c r="C19" s="43">
        <v>1</v>
      </c>
      <c r="D19" s="44" t="s">
        <v>798</v>
      </c>
      <c r="E19" s="43">
        <v>8</v>
      </c>
      <c r="F19" s="68" t="s">
        <v>1543</v>
      </c>
      <c r="G19" s="45"/>
      <c r="H19" s="47" t="s">
        <v>765</v>
      </c>
      <c r="I19" s="68" t="s">
        <v>1261</v>
      </c>
      <c r="J19" s="43">
        <v>8</v>
      </c>
      <c r="K19" s="44" t="s">
        <v>798</v>
      </c>
      <c r="L19" s="43">
        <v>0</v>
      </c>
      <c r="M19" s="68" t="s">
        <v>1718</v>
      </c>
      <c r="N19" s="45"/>
      <c r="O19" s="47" t="s">
        <v>765</v>
      </c>
      <c r="P19" s="68" t="s">
        <v>1268</v>
      </c>
      <c r="Q19" s="43">
        <v>4</v>
      </c>
      <c r="R19" s="44" t="s">
        <v>798</v>
      </c>
      <c r="S19" s="43">
        <v>8</v>
      </c>
      <c r="T19" s="68" t="s">
        <v>1544</v>
      </c>
    </row>
    <row r="20" spans="1:20" ht="13.5">
      <c r="A20" s="52"/>
      <c r="B20" s="52"/>
      <c r="C20" s="52">
        <f>SUM(C15:C19)</f>
        <v>8</v>
      </c>
      <c r="D20" s="52"/>
      <c r="E20" s="52">
        <f>SUM(E15:E19)</f>
        <v>24</v>
      </c>
      <c r="F20" s="52"/>
      <c r="G20" s="52"/>
      <c r="H20" s="52"/>
      <c r="I20" s="52"/>
      <c r="J20" s="52">
        <f>SUM(J15:J19)</f>
        <v>24</v>
      </c>
      <c r="K20" s="52"/>
      <c r="L20" s="52">
        <f>SUM(L15:L19)</f>
        <v>16</v>
      </c>
      <c r="M20" s="52"/>
      <c r="N20" s="52"/>
      <c r="O20" s="52"/>
      <c r="P20" s="52"/>
      <c r="Q20" s="52">
        <f>SUM(Q15:Q19)</f>
        <v>18</v>
      </c>
      <c r="R20" s="52"/>
      <c r="S20" s="52">
        <f>SUM(S15:S19)</f>
        <v>24</v>
      </c>
      <c r="T20" s="52"/>
    </row>
    <row r="21" spans="1:20" ht="13.5">
      <c r="A21" s="47" t="s">
        <v>755</v>
      </c>
      <c r="B21" s="67" t="s">
        <v>1928</v>
      </c>
      <c r="C21" s="211" t="s">
        <v>756</v>
      </c>
      <c r="D21" s="221"/>
      <c r="E21" s="222"/>
      <c r="F21" s="67" t="s">
        <v>1929</v>
      </c>
      <c r="G21" s="45"/>
      <c r="H21" s="47" t="s">
        <v>755</v>
      </c>
      <c r="I21" s="67" t="s">
        <v>1776</v>
      </c>
      <c r="J21" s="211" t="s">
        <v>756</v>
      </c>
      <c r="K21" s="221"/>
      <c r="L21" s="222"/>
      <c r="M21" s="67" t="s">
        <v>1260</v>
      </c>
      <c r="N21" s="45"/>
      <c r="O21" s="47" t="s">
        <v>755</v>
      </c>
      <c r="P21" s="67" t="s">
        <v>1378</v>
      </c>
      <c r="Q21" s="211" t="s">
        <v>756</v>
      </c>
      <c r="R21" s="221"/>
      <c r="S21" s="222"/>
      <c r="T21" s="67" t="s">
        <v>1260</v>
      </c>
    </row>
    <row r="22" spans="1:20" ht="13.5">
      <c r="A22" s="49" t="s">
        <v>757</v>
      </c>
      <c r="B22" s="49" t="s">
        <v>758</v>
      </c>
      <c r="C22" s="211" t="s">
        <v>759</v>
      </c>
      <c r="D22" s="221"/>
      <c r="E22" s="222"/>
      <c r="F22" s="49" t="s">
        <v>760</v>
      </c>
      <c r="G22" s="50"/>
      <c r="H22" s="49" t="s">
        <v>757</v>
      </c>
      <c r="I22" s="49" t="s">
        <v>758</v>
      </c>
      <c r="J22" s="211" t="s">
        <v>759</v>
      </c>
      <c r="K22" s="221"/>
      <c r="L22" s="222"/>
      <c r="M22" s="49" t="s">
        <v>760</v>
      </c>
      <c r="N22" s="50"/>
      <c r="O22" s="49" t="s">
        <v>757</v>
      </c>
      <c r="P22" s="49" t="s">
        <v>758</v>
      </c>
      <c r="Q22" s="211" t="s">
        <v>759</v>
      </c>
      <c r="R22" s="221"/>
      <c r="S22" s="222"/>
      <c r="T22" s="49" t="s">
        <v>760</v>
      </c>
    </row>
    <row r="23" spans="1:20" ht="13.5">
      <c r="A23" s="46">
        <v>4</v>
      </c>
      <c r="B23" s="23" t="str">
        <f>W3</f>
        <v>チーム・ニケ</v>
      </c>
      <c r="C23" s="36">
        <v>1</v>
      </c>
      <c r="D23" s="43" t="s">
        <v>761</v>
      </c>
      <c r="E23" s="36">
        <v>2</v>
      </c>
      <c r="F23" s="36" t="str">
        <f>W1</f>
        <v>ラミティエ</v>
      </c>
      <c r="G23" s="45"/>
      <c r="H23" s="46">
        <v>4</v>
      </c>
      <c r="I23" s="58" t="str">
        <f>W4</f>
        <v>クレストン</v>
      </c>
      <c r="J23" s="36">
        <v>2</v>
      </c>
      <c r="K23" s="43" t="s">
        <v>761</v>
      </c>
      <c r="L23" s="36">
        <v>1</v>
      </c>
      <c r="M23" s="36" t="str">
        <f>W2</f>
        <v>日本大学国際関係学部</v>
      </c>
      <c r="N23" s="45"/>
      <c r="O23" s="46">
        <v>5</v>
      </c>
      <c r="P23" s="58" t="str">
        <f>W1</f>
        <v>ラミティエ</v>
      </c>
      <c r="Q23" s="36">
        <v>0</v>
      </c>
      <c r="R23" s="43" t="s">
        <v>761</v>
      </c>
      <c r="S23" s="36">
        <v>3</v>
      </c>
      <c r="T23" s="36" t="str">
        <f>W2</f>
        <v>日本大学国際関係学部</v>
      </c>
    </row>
    <row r="24" spans="1:20" ht="13.5">
      <c r="A24" s="51" t="s">
        <v>762</v>
      </c>
      <c r="B24" s="49" t="s">
        <v>763</v>
      </c>
      <c r="C24" s="211" t="s">
        <v>764</v>
      </c>
      <c r="D24" s="221"/>
      <c r="E24" s="222"/>
      <c r="F24" s="49" t="s">
        <v>763</v>
      </c>
      <c r="G24" s="50"/>
      <c r="H24" s="51" t="s">
        <v>762</v>
      </c>
      <c r="I24" s="49" t="s">
        <v>763</v>
      </c>
      <c r="J24" s="211" t="s">
        <v>764</v>
      </c>
      <c r="K24" s="221"/>
      <c r="L24" s="222"/>
      <c r="M24" s="49" t="s">
        <v>763</v>
      </c>
      <c r="N24" s="50"/>
      <c r="O24" s="51" t="s">
        <v>762</v>
      </c>
      <c r="P24" s="49" t="s">
        <v>763</v>
      </c>
      <c r="Q24" s="211" t="s">
        <v>764</v>
      </c>
      <c r="R24" s="221"/>
      <c r="S24" s="222"/>
      <c r="T24" s="49" t="s">
        <v>763</v>
      </c>
    </row>
    <row r="25" spans="1:20" ht="13.5">
      <c r="A25" s="225" t="s">
        <v>768</v>
      </c>
      <c r="B25" s="68" t="s">
        <v>1930</v>
      </c>
      <c r="C25" s="227">
        <v>2</v>
      </c>
      <c r="D25" s="223" t="s">
        <v>798</v>
      </c>
      <c r="E25" s="227">
        <v>8</v>
      </c>
      <c r="F25" s="68" t="s">
        <v>1191</v>
      </c>
      <c r="G25" s="45"/>
      <c r="H25" s="225" t="s">
        <v>768</v>
      </c>
      <c r="I25" s="68" t="s">
        <v>1777</v>
      </c>
      <c r="J25" s="227">
        <v>8</v>
      </c>
      <c r="K25" s="223" t="s">
        <v>798</v>
      </c>
      <c r="L25" s="227">
        <v>5</v>
      </c>
      <c r="M25" s="68" t="s">
        <v>1261</v>
      </c>
      <c r="N25" s="45"/>
      <c r="O25" s="225" t="s">
        <v>768</v>
      </c>
      <c r="P25" s="68" t="s">
        <v>1191</v>
      </c>
      <c r="Q25" s="227">
        <v>1</v>
      </c>
      <c r="R25" s="223" t="s">
        <v>798</v>
      </c>
      <c r="S25" s="227">
        <v>8</v>
      </c>
      <c r="T25" s="68" t="s">
        <v>1262</v>
      </c>
    </row>
    <row r="26" spans="1:20" ht="13.5">
      <c r="A26" s="226"/>
      <c r="B26" s="68" t="s">
        <v>1717</v>
      </c>
      <c r="C26" s="228"/>
      <c r="D26" s="224"/>
      <c r="E26" s="228"/>
      <c r="F26" s="68" t="s">
        <v>1683</v>
      </c>
      <c r="G26" s="45"/>
      <c r="H26" s="226"/>
      <c r="I26" s="68" t="s">
        <v>1197</v>
      </c>
      <c r="J26" s="228"/>
      <c r="K26" s="224"/>
      <c r="L26" s="228"/>
      <c r="M26" s="68" t="s">
        <v>1715</v>
      </c>
      <c r="N26" s="45"/>
      <c r="O26" s="226"/>
      <c r="P26" s="68" t="s">
        <v>1193</v>
      </c>
      <c r="Q26" s="228"/>
      <c r="R26" s="224"/>
      <c r="S26" s="228"/>
      <c r="T26" s="68" t="s">
        <v>1263</v>
      </c>
    </row>
    <row r="27" spans="1:20" ht="13.5">
      <c r="A27" s="225" t="s">
        <v>769</v>
      </c>
      <c r="B27" s="68" t="s">
        <v>1542</v>
      </c>
      <c r="C27" s="227">
        <v>6</v>
      </c>
      <c r="D27" s="223" t="s">
        <v>798</v>
      </c>
      <c r="E27" s="227">
        <v>8</v>
      </c>
      <c r="F27" s="68" t="s">
        <v>1192</v>
      </c>
      <c r="G27" s="45"/>
      <c r="H27" s="225" t="s">
        <v>769</v>
      </c>
      <c r="I27" s="68" t="s">
        <v>1778</v>
      </c>
      <c r="J27" s="227">
        <v>3</v>
      </c>
      <c r="K27" s="223" t="s">
        <v>798</v>
      </c>
      <c r="L27" s="227">
        <v>8</v>
      </c>
      <c r="M27" s="68" t="s">
        <v>1262</v>
      </c>
      <c r="N27" s="45"/>
      <c r="O27" s="225" t="s">
        <v>769</v>
      </c>
      <c r="P27" s="68" t="s">
        <v>1192</v>
      </c>
      <c r="Q27" s="227">
        <v>2</v>
      </c>
      <c r="R27" s="223" t="s">
        <v>798</v>
      </c>
      <c r="S27" s="227">
        <v>8</v>
      </c>
      <c r="T27" s="68" t="s">
        <v>1261</v>
      </c>
    </row>
    <row r="28" spans="1:20" ht="13.5">
      <c r="A28" s="226"/>
      <c r="B28" s="68" t="s">
        <v>1541</v>
      </c>
      <c r="C28" s="228"/>
      <c r="D28" s="224"/>
      <c r="E28" s="228"/>
      <c r="F28" s="68" t="s">
        <v>1193</v>
      </c>
      <c r="G28" s="45"/>
      <c r="H28" s="226"/>
      <c r="I28" s="68" t="s">
        <v>1198</v>
      </c>
      <c r="J28" s="228"/>
      <c r="K28" s="224"/>
      <c r="L28" s="228"/>
      <c r="M28" s="68" t="s">
        <v>1263</v>
      </c>
      <c r="N28" s="45"/>
      <c r="O28" s="226"/>
      <c r="P28" s="68" t="s">
        <v>1194</v>
      </c>
      <c r="Q28" s="228"/>
      <c r="R28" s="224"/>
      <c r="S28" s="228"/>
      <c r="T28" s="68" t="s">
        <v>1264</v>
      </c>
    </row>
    <row r="29" spans="1:20" ht="13.5">
      <c r="A29" s="47" t="s">
        <v>765</v>
      </c>
      <c r="B29" s="68" t="s">
        <v>1931</v>
      </c>
      <c r="C29" s="43">
        <v>8</v>
      </c>
      <c r="D29" s="44" t="s">
        <v>798</v>
      </c>
      <c r="E29" s="43">
        <v>4</v>
      </c>
      <c r="F29" s="68" t="s">
        <v>1195</v>
      </c>
      <c r="G29" s="45"/>
      <c r="H29" s="47" t="s">
        <v>765</v>
      </c>
      <c r="I29" s="68" t="s">
        <v>1196</v>
      </c>
      <c r="J29" s="43">
        <v>8</v>
      </c>
      <c r="K29" s="44" t="s">
        <v>798</v>
      </c>
      <c r="L29" s="43">
        <v>2</v>
      </c>
      <c r="M29" s="68" t="s">
        <v>1715</v>
      </c>
      <c r="N29" s="45"/>
      <c r="O29" s="47" t="s">
        <v>765</v>
      </c>
      <c r="P29" s="68" t="s">
        <v>1191</v>
      </c>
      <c r="Q29" s="43">
        <v>2</v>
      </c>
      <c r="R29" s="44" t="s">
        <v>798</v>
      </c>
      <c r="S29" s="43">
        <v>8</v>
      </c>
      <c r="T29" s="68" t="s">
        <v>1262</v>
      </c>
    </row>
    <row r="30" spans="1:20" ht="13.5">
      <c r="A30" s="52"/>
      <c r="B30" s="52"/>
      <c r="C30" s="52">
        <f>SUM(C25:C29)</f>
        <v>16</v>
      </c>
      <c r="D30" s="52"/>
      <c r="E30" s="52">
        <f>SUM(E25:E29)</f>
        <v>20</v>
      </c>
      <c r="F30" s="52"/>
      <c r="G30" s="52"/>
      <c r="H30" s="52"/>
      <c r="I30" s="52"/>
      <c r="J30" s="52">
        <f>SUM(J25:J29)</f>
        <v>19</v>
      </c>
      <c r="K30" s="52"/>
      <c r="L30" s="52">
        <f>SUM(L25:L29)</f>
        <v>15</v>
      </c>
      <c r="M30" s="52"/>
      <c r="N30" s="52"/>
      <c r="O30" s="52"/>
      <c r="P30" s="52"/>
      <c r="Q30" s="52">
        <f>SUM(Q25:Q29)</f>
        <v>5</v>
      </c>
      <c r="R30" s="52"/>
      <c r="S30" s="52">
        <f>SUM(S25:S29)</f>
        <v>24</v>
      </c>
      <c r="T30" s="52"/>
    </row>
    <row r="31" spans="1:20" ht="13.5">
      <c r="A31" s="47" t="s">
        <v>755</v>
      </c>
      <c r="B31" s="67" t="s">
        <v>1968</v>
      </c>
      <c r="C31" s="211" t="s">
        <v>756</v>
      </c>
      <c r="D31" s="221"/>
      <c r="E31" s="222"/>
      <c r="F31" s="67" t="s">
        <v>1375</v>
      </c>
      <c r="G31" s="45"/>
      <c r="H31" s="53"/>
      <c r="I31" s="54"/>
      <c r="J31" s="53"/>
      <c r="K31" s="53"/>
      <c r="L31" s="53"/>
      <c r="M31" s="54"/>
      <c r="N31" s="45"/>
      <c r="O31" s="53"/>
      <c r="P31" s="54"/>
      <c r="Q31" s="53"/>
      <c r="R31" s="53"/>
      <c r="S31" s="53"/>
      <c r="T31" s="54"/>
    </row>
    <row r="32" spans="1:20" ht="13.5">
      <c r="A32" s="49" t="s">
        <v>757</v>
      </c>
      <c r="B32" s="49" t="s">
        <v>758</v>
      </c>
      <c r="C32" s="211" t="s">
        <v>759</v>
      </c>
      <c r="D32" s="221"/>
      <c r="E32" s="222"/>
      <c r="F32" s="49" t="s">
        <v>760</v>
      </c>
      <c r="G32" s="50"/>
      <c r="H32" s="53"/>
      <c r="I32" s="53"/>
      <c r="J32" s="53"/>
      <c r="K32" s="53"/>
      <c r="L32" s="53"/>
      <c r="M32" s="53"/>
      <c r="N32" s="50"/>
      <c r="O32" s="53"/>
      <c r="P32" s="53"/>
      <c r="Q32" s="53"/>
      <c r="R32" s="53"/>
      <c r="S32" s="53"/>
      <c r="T32" s="53"/>
    </row>
    <row r="33" spans="1:20" ht="13.5">
      <c r="A33" s="46">
        <v>5</v>
      </c>
      <c r="B33" s="23" t="str">
        <f>W3</f>
        <v>チーム・ニケ</v>
      </c>
      <c r="C33" s="36">
        <v>3</v>
      </c>
      <c r="D33" s="43" t="s">
        <v>761</v>
      </c>
      <c r="E33" s="36">
        <v>0</v>
      </c>
      <c r="F33" s="36" t="str">
        <f>W5</f>
        <v>伊豆テニスフォーラム</v>
      </c>
      <c r="G33" s="45"/>
      <c r="H33" s="53"/>
      <c r="I33" s="54"/>
      <c r="J33" s="54"/>
      <c r="K33" s="57"/>
      <c r="L33" s="54"/>
      <c r="M33" s="54"/>
      <c r="N33" s="45"/>
      <c r="O33" s="53"/>
      <c r="P33" s="54"/>
      <c r="Q33" s="54"/>
      <c r="R33" s="57"/>
      <c r="S33" s="54"/>
      <c r="T33" s="54"/>
    </row>
    <row r="34" spans="1:20" ht="13.5">
      <c r="A34" s="51" t="s">
        <v>762</v>
      </c>
      <c r="B34" s="49" t="s">
        <v>763</v>
      </c>
      <c r="C34" s="211" t="s">
        <v>764</v>
      </c>
      <c r="D34" s="221"/>
      <c r="E34" s="222"/>
      <c r="F34" s="49" t="s">
        <v>763</v>
      </c>
      <c r="G34" s="50"/>
      <c r="H34" s="53"/>
      <c r="I34" s="54"/>
      <c r="J34" s="53"/>
      <c r="K34" s="53"/>
      <c r="L34" s="53"/>
      <c r="M34" s="53"/>
      <c r="N34" s="50"/>
      <c r="O34" s="53"/>
      <c r="P34" s="53"/>
      <c r="Q34" s="53"/>
      <c r="R34" s="53"/>
      <c r="S34" s="53"/>
      <c r="T34" s="53"/>
    </row>
    <row r="35" spans="1:20" ht="13.5">
      <c r="A35" s="225" t="s">
        <v>768</v>
      </c>
      <c r="B35" s="68" t="s">
        <v>1540</v>
      </c>
      <c r="C35" s="227">
        <v>8</v>
      </c>
      <c r="D35" s="223" t="s">
        <v>798</v>
      </c>
      <c r="E35" s="227">
        <v>0</v>
      </c>
      <c r="F35" s="68" t="s">
        <v>1265</v>
      </c>
      <c r="G35" s="45"/>
      <c r="H35" s="53"/>
      <c r="I35" s="54"/>
      <c r="J35" s="53"/>
      <c r="K35" s="53"/>
      <c r="L35" s="53"/>
      <c r="M35" s="54"/>
      <c r="N35" s="45"/>
      <c r="O35" s="53"/>
      <c r="P35" s="54"/>
      <c r="Q35" s="53"/>
      <c r="R35" s="53"/>
      <c r="S35" s="53"/>
      <c r="T35" s="54"/>
    </row>
    <row r="36" spans="1:20" ht="13.5">
      <c r="A36" s="226"/>
      <c r="B36" s="68" t="s">
        <v>1543</v>
      </c>
      <c r="C36" s="228"/>
      <c r="D36" s="224"/>
      <c r="E36" s="228"/>
      <c r="F36" s="68" t="s">
        <v>1266</v>
      </c>
      <c r="G36" s="45"/>
      <c r="H36" s="53"/>
      <c r="I36" s="54"/>
      <c r="J36" s="53"/>
      <c r="K36" s="53"/>
      <c r="L36" s="53"/>
      <c r="M36" s="54"/>
      <c r="N36" s="45"/>
      <c r="O36" s="53"/>
      <c r="P36" s="54"/>
      <c r="Q36" s="53"/>
      <c r="R36" s="53"/>
      <c r="S36" s="53"/>
      <c r="T36" s="54"/>
    </row>
    <row r="37" spans="1:20" ht="13.5">
      <c r="A37" s="225" t="s">
        <v>769</v>
      </c>
      <c r="B37" s="68" t="s">
        <v>1969</v>
      </c>
      <c r="C37" s="227">
        <v>8</v>
      </c>
      <c r="D37" s="223" t="s">
        <v>798</v>
      </c>
      <c r="E37" s="227">
        <v>3</v>
      </c>
      <c r="F37" s="68" t="s">
        <v>1681</v>
      </c>
      <c r="G37" s="45"/>
      <c r="H37" s="53"/>
      <c r="I37" s="54"/>
      <c r="J37" s="53"/>
      <c r="K37" s="53"/>
      <c r="L37" s="53"/>
      <c r="M37" s="54"/>
      <c r="N37" s="45"/>
      <c r="O37" s="53"/>
      <c r="P37" s="54"/>
      <c r="Q37" s="53"/>
      <c r="R37" s="53"/>
      <c r="S37" s="53"/>
      <c r="T37" s="54"/>
    </row>
    <row r="38" spans="1:20" ht="13.5">
      <c r="A38" s="226"/>
      <c r="B38" s="68" t="s">
        <v>1542</v>
      </c>
      <c r="C38" s="228"/>
      <c r="D38" s="224"/>
      <c r="E38" s="228"/>
      <c r="F38" s="68" t="s">
        <v>1268</v>
      </c>
      <c r="G38" s="45"/>
      <c r="H38" s="53"/>
      <c r="I38" s="54"/>
      <c r="J38" s="53"/>
      <c r="K38" s="53"/>
      <c r="L38" s="53"/>
      <c r="M38" s="54"/>
      <c r="N38" s="45"/>
      <c r="O38" s="53"/>
      <c r="P38" s="54"/>
      <c r="Q38" s="53"/>
      <c r="R38" s="53"/>
      <c r="S38" s="53"/>
      <c r="T38" s="54"/>
    </row>
    <row r="39" spans="1:20" ht="13.5">
      <c r="A39" s="47" t="s">
        <v>765</v>
      </c>
      <c r="B39" s="68" t="s">
        <v>1543</v>
      </c>
      <c r="C39" s="43">
        <v>8</v>
      </c>
      <c r="D39" s="44" t="s">
        <v>798</v>
      </c>
      <c r="E39" s="43">
        <v>1</v>
      </c>
      <c r="F39" s="68" t="s">
        <v>1268</v>
      </c>
      <c r="G39" s="45"/>
      <c r="H39" s="53"/>
      <c r="I39" s="54"/>
      <c r="J39" s="53"/>
      <c r="K39" s="53"/>
      <c r="L39" s="53"/>
      <c r="M39" s="54"/>
      <c r="N39" s="45"/>
      <c r="O39" s="53"/>
      <c r="P39" s="54"/>
      <c r="Q39" s="53"/>
      <c r="R39" s="53"/>
      <c r="S39" s="53"/>
      <c r="T39" s="54"/>
    </row>
    <row r="40" spans="1:20" ht="13.5">
      <c r="A40" s="52"/>
      <c r="B40" s="52"/>
      <c r="C40" s="52">
        <f>SUM(C35:C39)</f>
        <v>24</v>
      </c>
      <c r="D40" s="52"/>
      <c r="E40" s="52">
        <f>SUM(E35:E39)</f>
        <v>4</v>
      </c>
      <c r="F40" s="52"/>
      <c r="G40" s="52"/>
      <c r="H40" s="55"/>
      <c r="I40" s="55"/>
      <c r="J40" s="55"/>
      <c r="K40" s="55"/>
      <c r="L40" s="55"/>
      <c r="M40" s="55"/>
      <c r="N40" s="52"/>
      <c r="O40" s="55"/>
      <c r="P40" s="55"/>
      <c r="Q40" s="55"/>
      <c r="R40" s="55"/>
      <c r="S40" s="55"/>
      <c r="T40" s="55"/>
    </row>
  </sheetData>
  <sheetProtection/>
  <mergeCells count="110">
    <mergeCell ref="Q27:Q28"/>
    <mergeCell ref="R27:R28"/>
    <mergeCell ref="A37:A38"/>
    <mergeCell ref="C37:C38"/>
    <mergeCell ref="D37:D38"/>
    <mergeCell ref="E37:E38"/>
    <mergeCell ref="S27:S28"/>
    <mergeCell ref="C34:E34"/>
    <mergeCell ref="A35:A36"/>
    <mergeCell ref="C35:C36"/>
    <mergeCell ref="D35:D36"/>
    <mergeCell ref="E35:E36"/>
    <mergeCell ref="C31:E31"/>
    <mergeCell ref="C32:E32"/>
    <mergeCell ref="L27:L28"/>
    <mergeCell ref="O27:O28"/>
    <mergeCell ref="Q25:Q26"/>
    <mergeCell ref="R25:R26"/>
    <mergeCell ref="S25:S26"/>
    <mergeCell ref="A27:A28"/>
    <mergeCell ref="C27:C28"/>
    <mergeCell ref="D27:D28"/>
    <mergeCell ref="E27:E28"/>
    <mergeCell ref="H27:H28"/>
    <mergeCell ref="J27:J28"/>
    <mergeCell ref="K27:K28"/>
    <mergeCell ref="Q24:S24"/>
    <mergeCell ref="A25:A26"/>
    <mergeCell ref="C25:C26"/>
    <mergeCell ref="D25:D26"/>
    <mergeCell ref="E25:E26"/>
    <mergeCell ref="H25:H26"/>
    <mergeCell ref="J25:J26"/>
    <mergeCell ref="K25:K26"/>
    <mergeCell ref="L25:L26"/>
    <mergeCell ref="O25:O26"/>
    <mergeCell ref="Q21:S21"/>
    <mergeCell ref="C22:E22"/>
    <mergeCell ref="J22:L22"/>
    <mergeCell ref="Q22:S22"/>
    <mergeCell ref="Q17:Q18"/>
    <mergeCell ref="R17:R18"/>
    <mergeCell ref="S17:S18"/>
    <mergeCell ref="L17:L18"/>
    <mergeCell ref="O17:O18"/>
    <mergeCell ref="A17:A18"/>
    <mergeCell ref="C17:C18"/>
    <mergeCell ref="D17:D18"/>
    <mergeCell ref="E17:E18"/>
    <mergeCell ref="S5:S6"/>
    <mergeCell ref="J24:L24"/>
    <mergeCell ref="J21:L21"/>
    <mergeCell ref="H15:H16"/>
    <mergeCell ref="J15:J16"/>
    <mergeCell ref="J14:L14"/>
    <mergeCell ref="J5:J6"/>
    <mergeCell ref="O7:O8"/>
    <mergeCell ref="O5:O6"/>
    <mergeCell ref="C24:E24"/>
    <mergeCell ref="C21:E21"/>
    <mergeCell ref="H5:H6"/>
    <mergeCell ref="L15:L16"/>
    <mergeCell ref="H7:H8"/>
    <mergeCell ref="J7:J8"/>
    <mergeCell ref="K17:K18"/>
    <mergeCell ref="R5:R6"/>
    <mergeCell ref="Q5:Q6"/>
    <mergeCell ref="L7:L8"/>
    <mergeCell ref="L5:L6"/>
    <mergeCell ref="Q7:Q8"/>
    <mergeCell ref="H17:H18"/>
    <mergeCell ref="J17:J18"/>
    <mergeCell ref="K5:K6"/>
    <mergeCell ref="O15:O16"/>
    <mergeCell ref="K15:K16"/>
    <mergeCell ref="A5:A6"/>
    <mergeCell ref="A7:A8"/>
    <mergeCell ref="C5:C6"/>
    <mergeCell ref="E7:E8"/>
    <mergeCell ref="E5:E6"/>
    <mergeCell ref="D5:D6"/>
    <mergeCell ref="C7:C8"/>
    <mergeCell ref="D7:D8"/>
    <mergeCell ref="C1:E1"/>
    <mergeCell ref="Q1:S1"/>
    <mergeCell ref="Q2:S2"/>
    <mergeCell ref="Q4:S4"/>
    <mergeCell ref="C2:E2"/>
    <mergeCell ref="C4:E4"/>
    <mergeCell ref="J1:L1"/>
    <mergeCell ref="J2:L2"/>
    <mergeCell ref="J4:L4"/>
    <mergeCell ref="Q12:S12"/>
    <mergeCell ref="Q15:Q16"/>
    <mergeCell ref="Q14:S14"/>
    <mergeCell ref="R15:R16"/>
    <mergeCell ref="S15:S16"/>
    <mergeCell ref="R7:R8"/>
    <mergeCell ref="Q11:S11"/>
    <mergeCell ref="S7:S8"/>
    <mergeCell ref="C11:E11"/>
    <mergeCell ref="J11:L11"/>
    <mergeCell ref="K7:K8"/>
    <mergeCell ref="A15:A16"/>
    <mergeCell ref="C15:C16"/>
    <mergeCell ref="D15:D16"/>
    <mergeCell ref="E15:E16"/>
    <mergeCell ref="C14:E14"/>
    <mergeCell ref="C12:E12"/>
    <mergeCell ref="J12:L12"/>
  </mergeCells>
  <printOptions/>
  <pageMargins left="0.21" right="0.15" top="0.984" bottom="0.984" header="0.512" footer="0.512"/>
  <pageSetup horizontalDpi="300" verticalDpi="3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75" zoomScaleNormal="75" zoomScalePageLayoutView="0" workbookViewId="0" topLeftCell="A7">
      <selection activeCell="J24" sqref="J24:L24"/>
    </sheetView>
  </sheetViews>
  <sheetFormatPr defaultColWidth="9.00390625" defaultRowHeight="13.5"/>
  <cols>
    <col min="1" max="1" width="6.75390625" style="48" bestFit="1" customWidth="1"/>
    <col min="2" max="2" width="12.125" style="48" customWidth="1"/>
    <col min="3" max="5" width="3.875" style="48" customWidth="1"/>
    <col min="6" max="6" width="12.25390625" style="48" customWidth="1"/>
    <col min="7" max="7" width="3.25390625" style="48" customWidth="1"/>
    <col min="8" max="8" width="6.75390625" style="48" customWidth="1"/>
    <col min="9" max="9" width="12.125" style="48" customWidth="1"/>
    <col min="10" max="12" width="3.875" style="48" customWidth="1"/>
    <col min="13" max="13" width="11.75390625" style="48" customWidth="1"/>
    <col min="14" max="14" width="3.00390625" style="48" customWidth="1"/>
    <col min="15" max="15" width="6.75390625" style="48" customWidth="1"/>
    <col min="16" max="16" width="12.125" style="48" customWidth="1"/>
    <col min="17" max="19" width="3.875" style="48" customWidth="1"/>
    <col min="20" max="20" width="11.625" style="48" customWidth="1"/>
    <col min="21" max="22" width="9.00390625" style="48" customWidth="1"/>
    <col min="23" max="23" width="21.00390625" style="48" customWidth="1"/>
    <col min="24" max="16384" width="9.00390625" style="48" customWidth="1"/>
  </cols>
  <sheetData>
    <row r="1" spans="1:23" ht="13.5">
      <c r="A1" s="47" t="s">
        <v>755</v>
      </c>
      <c r="B1" s="67" t="s">
        <v>1269</v>
      </c>
      <c r="C1" s="211" t="s">
        <v>756</v>
      </c>
      <c r="D1" s="221"/>
      <c r="E1" s="222"/>
      <c r="F1" s="67" t="s">
        <v>1214</v>
      </c>
      <c r="G1" s="45"/>
      <c r="H1" s="47" t="s">
        <v>755</v>
      </c>
      <c r="I1" s="67" t="s">
        <v>1247</v>
      </c>
      <c r="J1" s="211" t="s">
        <v>756</v>
      </c>
      <c r="K1" s="221"/>
      <c r="L1" s="222"/>
      <c r="M1" s="67" t="s">
        <v>1248</v>
      </c>
      <c r="N1" s="45"/>
      <c r="O1" s="47" t="s">
        <v>755</v>
      </c>
      <c r="P1" s="67" t="s">
        <v>1833</v>
      </c>
      <c r="Q1" s="211" t="s">
        <v>756</v>
      </c>
      <c r="R1" s="221"/>
      <c r="S1" s="222"/>
      <c r="T1" s="67" t="s">
        <v>1168</v>
      </c>
      <c r="W1" s="119" t="s">
        <v>1022</v>
      </c>
    </row>
    <row r="2" spans="1:23" ht="13.5">
      <c r="A2" s="49" t="s">
        <v>757</v>
      </c>
      <c r="B2" s="49" t="s">
        <v>758</v>
      </c>
      <c r="C2" s="211" t="s">
        <v>759</v>
      </c>
      <c r="D2" s="221"/>
      <c r="E2" s="222"/>
      <c r="F2" s="49" t="s">
        <v>760</v>
      </c>
      <c r="G2" s="50"/>
      <c r="H2" s="49" t="s">
        <v>757</v>
      </c>
      <c r="I2" s="49" t="s">
        <v>758</v>
      </c>
      <c r="J2" s="211" t="s">
        <v>759</v>
      </c>
      <c r="K2" s="221"/>
      <c r="L2" s="222"/>
      <c r="M2" s="49" t="s">
        <v>760</v>
      </c>
      <c r="N2" s="50"/>
      <c r="O2" s="49" t="s">
        <v>757</v>
      </c>
      <c r="P2" s="49" t="s">
        <v>758</v>
      </c>
      <c r="Q2" s="211" t="s">
        <v>759</v>
      </c>
      <c r="R2" s="221"/>
      <c r="S2" s="222"/>
      <c r="T2" s="49" t="s">
        <v>760</v>
      </c>
      <c r="W2" s="119" t="s">
        <v>1030</v>
      </c>
    </row>
    <row r="3" spans="1:23" ht="13.5">
      <c r="A3" s="46">
        <v>1</v>
      </c>
      <c r="B3" s="23" t="str">
        <f>W1</f>
        <v>みやふじ静岡Ｂ</v>
      </c>
      <c r="C3" s="42">
        <v>2</v>
      </c>
      <c r="D3" s="43" t="s">
        <v>761</v>
      </c>
      <c r="E3" s="42">
        <v>1</v>
      </c>
      <c r="F3" s="36" t="str">
        <f>W4</f>
        <v>ミナミテニスクラブＢ </v>
      </c>
      <c r="G3" s="45"/>
      <c r="H3" s="69">
        <v>1</v>
      </c>
      <c r="I3" s="64" t="str">
        <f>W2</f>
        <v>アクトスポーツクラブＣ</v>
      </c>
      <c r="J3" s="63">
        <v>3</v>
      </c>
      <c r="K3" s="61" t="s">
        <v>761</v>
      </c>
      <c r="L3" s="63">
        <v>0</v>
      </c>
      <c r="M3" s="61" t="str">
        <f>W5</f>
        <v>アクトスポーツクラブＤ</v>
      </c>
      <c r="N3" s="45"/>
      <c r="O3" s="46">
        <v>2</v>
      </c>
      <c r="P3" s="23" t="str">
        <f>W5</f>
        <v>アクトスポーツクラブＤ</v>
      </c>
      <c r="Q3" s="63">
        <v>1</v>
      </c>
      <c r="R3" s="61" t="s">
        <v>761</v>
      </c>
      <c r="S3" s="63">
        <v>2</v>
      </c>
      <c r="T3" s="36" t="str">
        <f>W1</f>
        <v>みやふじ静岡Ｂ</v>
      </c>
      <c r="W3" s="119" t="s">
        <v>1039</v>
      </c>
    </row>
    <row r="4" spans="1:23" ht="13.5">
      <c r="A4" s="51" t="s">
        <v>762</v>
      </c>
      <c r="B4" s="49" t="s">
        <v>763</v>
      </c>
      <c r="C4" s="211" t="s">
        <v>764</v>
      </c>
      <c r="D4" s="221"/>
      <c r="E4" s="222"/>
      <c r="F4" s="49" t="s">
        <v>763</v>
      </c>
      <c r="G4" s="50"/>
      <c r="H4" s="51" t="s">
        <v>762</v>
      </c>
      <c r="I4" s="49" t="s">
        <v>763</v>
      </c>
      <c r="J4" s="211" t="s">
        <v>764</v>
      </c>
      <c r="K4" s="221"/>
      <c r="L4" s="222"/>
      <c r="M4" s="49" t="s">
        <v>763</v>
      </c>
      <c r="N4" s="50"/>
      <c r="O4" s="51" t="s">
        <v>762</v>
      </c>
      <c r="P4" s="49" t="s">
        <v>763</v>
      </c>
      <c r="Q4" s="211" t="s">
        <v>764</v>
      </c>
      <c r="R4" s="221"/>
      <c r="S4" s="222"/>
      <c r="T4" s="49" t="s">
        <v>763</v>
      </c>
      <c r="W4" s="119" t="s">
        <v>1048</v>
      </c>
    </row>
    <row r="5" spans="1:23" ht="13.5">
      <c r="A5" s="225" t="s">
        <v>768</v>
      </c>
      <c r="B5" s="68" t="s">
        <v>1270</v>
      </c>
      <c r="C5" s="227">
        <v>5</v>
      </c>
      <c r="D5" s="223" t="s">
        <v>798</v>
      </c>
      <c r="E5" s="227">
        <v>8</v>
      </c>
      <c r="F5" s="68" t="s">
        <v>1275</v>
      </c>
      <c r="G5" s="45"/>
      <c r="H5" s="225" t="s">
        <v>768</v>
      </c>
      <c r="I5" s="68" t="s">
        <v>1249</v>
      </c>
      <c r="J5" s="227">
        <v>8</v>
      </c>
      <c r="K5" s="223" t="s">
        <v>798</v>
      </c>
      <c r="L5" s="227">
        <v>2</v>
      </c>
      <c r="M5" s="68" t="s">
        <v>1254</v>
      </c>
      <c r="N5" s="45"/>
      <c r="O5" s="225" t="s">
        <v>768</v>
      </c>
      <c r="P5" s="68" t="s">
        <v>1831</v>
      </c>
      <c r="Q5" s="227">
        <v>5</v>
      </c>
      <c r="R5" s="223" t="s">
        <v>798</v>
      </c>
      <c r="S5" s="227">
        <v>8</v>
      </c>
      <c r="T5" s="68" t="s">
        <v>1270</v>
      </c>
      <c r="W5" s="119" t="s">
        <v>1057</v>
      </c>
    </row>
    <row r="6" spans="1:21" ht="13.5">
      <c r="A6" s="226"/>
      <c r="B6" s="68" t="s">
        <v>1271</v>
      </c>
      <c r="C6" s="228"/>
      <c r="D6" s="224"/>
      <c r="E6" s="228"/>
      <c r="F6" s="68" t="s">
        <v>1276</v>
      </c>
      <c r="G6" s="45"/>
      <c r="H6" s="226"/>
      <c r="I6" s="68" t="s">
        <v>1250</v>
      </c>
      <c r="J6" s="228"/>
      <c r="K6" s="224"/>
      <c r="L6" s="228"/>
      <c r="M6" s="68" t="s">
        <v>1255</v>
      </c>
      <c r="N6" s="45"/>
      <c r="O6" s="226"/>
      <c r="P6" s="68" t="s">
        <v>1255</v>
      </c>
      <c r="Q6" s="228"/>
      <c r="R6" s="224"/>
      <c r="S6" s="228"/>
      <c r="T6" s="68" t="s">
        <v>1274</v>
      </c>
      <c r="U6" s="60" t="s">
        <v>797</v>
      </c>
    </row>
    <row r="7" spans="1:23" ht="13.5">
      <c r="A7" s="225" t="s">
        <v>769</v>
      </c>
      <c r="B7" s="68" t="s">
        <v>1272</v>
      </c>
      <c r="C7" s="227">
        <v>8</v>
      </c>
      <c r="D7" s="223" t="s">
        <v>798</v>
      </c>
      <c r="E7" s="227">
        <v>3</v>
      </c>
      <c r="F7" s="68" t="s">
        <v>1277</v>
      </c>
      <c r="G7" s="45"/>
      <c r="H7" s="225" t="s">
        <v>769</v>
      </c>
      <c r="I7" s="68" t="s">
        <v>1251</v>
      </c>
      <c r="J7" s="227">
        <v>8</v>
      </c>
      <c r="K7" s="223" t="s">
        <v>798</v>
      </c>
      <c r="L7" s="227">
        <v>2</v>
      </c>
      <c r="M7" s="68" t="s">
        <v>1256</v>
      </c>
      <c r="N7" s="45"/>
      <c r="O7" s="225" t="s">
        <v>769</v>
      </c>
      <c r="P7" s="68" t="s">
        <v>1832</v>
      </c>
      <c r="Q7" s="227">
        <v>3</v>
      </c>
      <c r="R7" s="223" t="s">
        <v>798</v>
      </c>
      <c r="S7" s="227">
        <v>8</v>
      </c>
      <c r="T7" s="68" t="s">
        <v>1272</v>
      </c>
      <c r="U7" s="48">
        <v>1</v>
      </c>
      <c r="V7" s="59" t="s">
        <v>787</v>
      </c>
      <c r="W7" s="59" t="s">
        <v>788</v>
      </c>
    </row>
    <row r="8" spans="1:23" ht="13.5">
      <c r="A8" s="226"/>
      <c r="B8" s="68" t="s">
        <v>1273</v>
      </c>
      <c r="C8" s="228"/>
      <c r="D8" s="224"/>
      <c r="E8" s="228"/>
      <c r="F8" s="68" t="s">
        <v>1278</v>
      </c>
      <c r="G8" s="45"/>
      <c r="H8" s="226"/>
      <c r="I8" s="68" t="s">
        <v>1252</v>
      </c>
      <c r="J8" s="228"/>
      <c r="K8" s="224"/>
      <c r="L8" s="228"/>
      <c r="M8" s="68" t="s">
        <v>1257</v>
      </c>
      <c r="N8" s="45"/>
      <c r="O8" s="226"/>
      <c r="P8" s="68" t="s">
        <v>1254</v>
      </c>
      <c r="Q8" s="228"/>
      <c r="R8" s="224"/>
      <c r="S8" s="228"/>
      <c r="T8" s="68" t="s">
        <v>1331</v>
      </c>
      <c r="U8" s="48">
        <v>2</v>
      </c>
      <c r="V8" s="59" t="s">
        <v>789</v>
      </c>
      <c r="W8" s="59" t="s">
        <v>790</v>
      </c>
    </row>
    <row r="9" spans="1:23" ht="13.5">
      <c r="A9" s="47" t="s">
        <v>765</v>
      </c>
      <c r="B9" s="68" t="s">
        <v>1274</v>
      </c>
      <c r="C9" s="43">
        <v>8</v>
      </c>
      <c r="D9" s="44" t="s">
        <v>798</v>
      </c>
      <c r="E9" s="43">
        <v>1</v>
      </c>
      <c r="F9" s="68" t="s">
        <v>1279</v>
      </c>
      <c r="G9" s="45"/>
      <c r="H9" s="47" t="s">
        <v>765</v>
      </c>
      <c r="I9" s="68" t="s">
        <v>1253</v>
      </c>
      <c r="J9" s="43">
        <v>8</v>
      </c>
      <c r="K9" s="44" t="s">
        <v>798</v>
      </c>
      <c r="L9" s="43">
        <v>1</v>
      </c>
      <c r="M9" s="68" t="s">
        <v>1258</v>
      </c>
      <c r="N9" s="45"/>
      <c r="O9" s="47" t="s">
        <v>765</v>
      </c>
      <c r="P9" s="68" t="s">
        <v>1255</v>
      </c>
      <c r="Q9" s="43">
        <v>8</v>
      </c>
      <c r="R9" s="44" t="s">
        <v>798</v>
      </c>
      <c r="S9" s="43">
        <v>3</v>
      </c>
      <c r="T9" s="68" t="s">
        <v>1271</v>
      </c>
      <c r="U9" s="48">
        <v>3</v>
      </c>
      <c r="V9" s="59" t="s">
        <v>791</v>
      </c>
      <c r="W9" s="59" t="s">
        <v>792</v>
      </c>
    </row>
    <row r="10" spans="1:23" ht="13.5">
      <c r="A10" s="52"/>
      <c r="B10" s="52"/>
      <c r="C10" s="52">
        <f>SUM(C5:C9)</f>
        <v>21</v>
      </c>
      <c r="D10" s="52"/>
      <c r="E10" s="52">
        <f>SUM(E5:E9)</f>
        <v>12</v>
      </c>
      <c r="F10" s="52"/>
      <c r="G10" s="52"/>
      <c r="H10" s="70"/>
      <c r="I10" s="70"/>
      <c r="J10" s="70">
        <f>SUM(J5:J9)</f>
        <v>24</v>
      </c>
      <c r="K10" s="70"/>
      <c r="L10" s="70">
        <f>SUM(L5:L9)</f>
        <v>5</v>
      </c>
      <c r="M10" s="70"/>
      <c r="N10" s="52"/>
      <c r="O10" s="52"/>
      <c r="P10" s="52"/>
      <c r="Q10" s="70">
        <f>SUM(Q5:Q9)</f>
        <v>16</v>
      </c>
      <c r="R10" s="70"/>
      <c r="S10" s="70">
        <f>SUM(S5:S9)</f>
        <v>19</v>
      </c>
      <c r="T10" s="52"/>
      <c r="U10" s="48">
        <v>4</v>
      </c>
      <c r="V10" s="59" t="s">
        <v>793</v>
      </c>
      <c r="W10" s="59" t="s">
        <v>794</v>
      </c>
    </row>
    <row r="11" spans="1:23" ht="13.5">
      <c r="A11" s="47" t="s">
        <v>755</v>
      </c>
      <c r="B11" s="67" t="s">
        <v>1834</v>
      </c>
      <c r="C11" s="211" t="s">
        <v>756</v>
      </c>
      <c r="D11" s="221"/>
      <c r="E11" s="222"/>
      <c r="F11" s="67" t="s">
        <v>1214</v>
      </c>
      <c r="G11" s="45"/>
      <c r="H11" s="47" t="s">
        <v>755</v>
      </c>
      <c r="I11" s="67" t="s">
        <v>2002</v>
      </c>
      <c r="J11" s="211" t="s">
        <v>756</v>
      </c>
      <c r="K11" s="221"/>
      <c r="L11" s="222"/>
      <c r="M11" s="67" t="s">
        <v>1248</v>
      </c>
      <c r="N11" s="45"/>
      <c r="O11" s="47" t="s">
        <v>755</v>
      </c>
      <c r="P11" s="67" t="s">
        <v>1913</v>
      </c>
      <c r="Q11" s="211" t="s">
        <v>756</v>
      </c>
      <c r="R11" s="221"/>
      <c r="S11" s="222"/>
      <c r="T11" s="67" t="s">
        <v>1168</v>
      </c>
      <c r="U11" s="48">
        <v>5</v>
      </c>
      <c r="V11" s="59" t="s">
        <v>795</v>
      </c>
      <c r="W11" s="59" t="s">
        <v>796</v>
      </c>
    </row>
    <row r="12" spans="1:20" ht="13.5">
      <c r="A12" s="49" t="s">
        <v>757</v>
      </c>
      <c r="B12" s="49" t="s">
        <v>758</v>
      </c>
      <c r="C12" s="211" t="s">
        <v>759</v>
      </c>
      <c r="D12" s="221"/>
      <c r="E12" s="222"/>
      <c r="F12" s="49" t="s">
        <v>760</v>
      </c>
      <c r="G12" s="50"/>
      <c r="H12" s="49" t="s">
        <v>757</v>
      </c>
      <c r="I12" s="49" t="s">
        <v>758</v>
      </c>
      <c r="J12" s="211" t="s">
        <v>759</v>
      </c>
      <c r="K12" s="221"/>
      <c r="L12" s="222"/>
      <c r="M12" s="49" t="s">
        <v>760</v>
      </c>
      <c r="N12" s="50"/>
      <c r="O12" s="49" t="s">
        <v>757</v>
      </c>
      <c r="P12" s="49" t="s">
        <v>758</v>
      </c>
      <c r="Q12" s="211" t="s">
        <v>759</v>
      </c>
      <c r="R12" s="221"/>
      <c r="S12" s="222"/>
      <c r="T12" s="49" t="s">
        <v>760</v>
      </c>
    </row>
    <row r="13" spans="1:20" ht="13.5">
      <c r="A13" s="46">
        <v>2</v>
      </c>
      <c r="B13" s="58" t="str">
        <f>W4</f>
        <v>ミナミテニスクラブＢ </v>
      </c>
      <c r="C13" s="36">
        <v>2</v>
      </c>
      <c r="D13" s="43" t="s">
        <v>761</v>
      </c>
      <c r="E13" s="36">
        <v>1</v>
      </c>
      <c r="F13" s="44" t="str">
        <f>W3</f>
        <v>パーシモン</v>
      </c>
      <c r="G13" s="45"/>
      <c r="H13" s="69">
        <v>3</v>
      </c>
      <c r="I13" s="64" t="str">
        <f>W2</f>
        <v>アクトスポーツクラブＣ</v>
      </c>
      <c r="J13" s="63">
        <v>2</v>
      </c>
      <c r="K13" s="61" t="s">
        <v>761</v>
      </c>
      <c r="L13" s="63">
        <v>1</v>
      </c>
      <c r="M13" s="61" t="str">
        <f>W3</f>
        <v>パーシモン</v>
      </c>
      <c r="N13" s="45"/>
      <c r="O13" s="69">
        <v>3</v>
      </c>
      <c r="P13" s="62" t="str">
        <f>W5</f>
        <v>アクトスポーツクラブＤ</v>
      </c>
      <c r="Q13" s="63">
        <v>2</v>
      </c>
      <c r="R13" s="61" t="s">
        <v>761</v>
      </c>
      <c r="S13" s="63">
        <v>1</v>
      </c>
      <c r="T13" s="63" t="str">
        <f>W4</f>
        <v>ミナミテニスクラブＢ </v>
      </c>
    </row>
    <row r="14" spans="1:20" ht="13.5">
      <c r="A14" s="51" t="s">
        <v>762</v>
      </c>
      <c r="B14" s="49" t="s">
        <v>763</v>
      </c>
      <c r="C14" s="211" t="s">
        <v>764</v>
      </c>
      <c r="D14" s="221"/>
      <c r="E14" s="222"/>
      <c r="F14" s="49" t="s">
        <v>763</v>
      </c>
      <c r="G14" s="50"/>
      <c r="H14" s="51" t="s">
        <v>762</v>
      </c>
      <c r="I14" s="49" t="s">
        <v>763</v>
      </c>
      <c r="J14" s="211" t="s">
        <v>764</v>
      </c>
      <c r="K14" s="221"/>
      <c r="L14" s="222"/>
      <c r="M14" s="49" t="s">
        <v>763</v>
      </c>
      <c r="N14" s="50"/>
      <c r="O14" s="51" t="s">
        <v>762</v>
      </c>
      <c r="P14" s="49" t="s">
        <v>763</v>
      </c>
      <c r="Q14" s="211" t="s">
        <v>764</v>
      </c>
      <c r="R14" s="221"/>
      <c r="S14" s="222"/>
      <c r="T14" s="49" t="s">
        <v>763</v>
      </c>
    </row>
    <row r="15" spans="1:20" ht="13.5">
      <c r="A15" s="225" t="s">
        <v>768</v>
      </c>
      <c r="B15" s="68" t="s">
        <v>1277</v>
      </c>
      <c r="C15" s="227">
        <v>6</v>
      </c>
      <c r="D15" s="223" t="s">
        <v>798</v>
      </c>
      <c r="E15" s="227">
        <v>8</v>
      </c>
      <c r="F15" s="68" t="s">
        <v>1332</v>
      </c>
      <c r="G15" s="45"/>
      <c r="H15" s="225" t="s">
        <v>768</v>
      </c>
      <c r="I15" s="68" t="s">
        <v>1253</v>
      </c>
      <c r="J15" s="227">
        <v>6</v>
      </c>
      <c r="K15" s="223" t="s">
        <v>798</v>
      </c>
      <c r="L15" s="227">
        <v>8</v>
      </c>
      <c r="M15" s="68" t="s">
        <v>1335</v>
      </c>
      <c r="N15" s="45"/>
      <c r="O15" s="225" t="s">
        <v>768</v>
      </c>
      <c r="P15" s="68" t="s">
        <v>1443</v>
      </c>
      <c r="Q15" s="227">
        <v>8</v>
      </c>
      <c r="R15" s="223" t="s">
        <v>798</v>
      </c>
      <c r="S15" s="227">
        <v>9</v>
      </c>
      <c r="T15" s="68" t="s">
        <v>1275</v>
      </c>
    </row>
    <row r="16" spans="1:20" ht="13.5">
      <c r="A16" s="226"/>
      <c r="B16" s="68" t="s">
        <v>1835</v>
      </c>
      <c r="C16" s="228"/>
      <c r="D16" s="224"/>
      <c r="E16" s="228"/>
      <c r="F16" s="68" t="s">
        <v>1442</v>
      </c>
      <c r="G16" s="45"/>
      <c r="H16" s="226"/>
      <c r="I16" s="68" t="s">
        <v>1249</v>
      </c>
      <c r="J16" s="228"/>
      <c r="K16" s="224"/>
      <c r="L16" s="228"/>
      <c r="M16" s="68" t="s">
        <v>1333</v>
      </c>
      <c r="N16" s="45"/>
      <c r="O16" s="226"/>
      <c r="P16" s="68" t="s">
        <v>1832</v>
      </c>
      <c r="Q16" s="228"/>
      <c r="R16" s="224"/>
      <c r="S16" s="228"/>
      <c r="T16" s="68" t="s">
        <v>1914</v>
      </c>
    </row>
    <row r="17" spans="1:20" ht="13.5">
      <c r="A17" s="225" t="s">
        <v>769</v>
      </c>
      <c r="B17" s="68" t="s">
        <v>1836</v>
      </c>
      <c r="C17" s="227">
        <v>8</v>
      </c>
      <c r="D17" s="223" t="s">
        <v>798</v>
      </c>
      <c r="E17" s="227">
        <v>4</v>
      </c>
      <c r="F17" s="68" t="s">
        <v>1837</v>
      </c>
      <c r="G17" s="45"/>
      <c r="H17" s="225" t="s">
        <v>769</v>
      </c>
      <c r="I17" s="68" t="s">
        <v>1376</v>
      </c>
      <c r="J17" s="227">
        <v>8</v>
      </c>
      <c r="K17" s="223" t="s">
        <v>798</v>
      </c>
      <c r="L17" s="227">
        <v>4</v>
      </c>
      <c r="M17" s="68" t="s">
        <v>1336</v>
      </c>
      <c r="N17" s="45"/>
      <c r="O17" s="225" t="s">
        <v>769</v>
      </c>
      <c r="P17" s="68" t="s">
        <v>1256</v>
      </c>
      <c r="Q17" s="227">
        <v>8</v>
      </c>
      <c r="R17" s="223" t="s">
        <v>798</v>
      </c>
      <c r="S17" s="227">
        <v>1</v>
      </c>
      <c r="T17" s="68" t="s">
        <v>1915</v>
      </c>
    </row>
    <row r="18" spans="1:22" ht="13.5">
      <c r="A18" s="226"/>
      <c r="B18" s="68" t="s">
        <v>1278</v>
      </c>
      <c r="C18" s="228"/>
      <c r="D18" s="224"/>
      <c r="E18" s="228"/>
      <c r="F18" s="68" t="s">
        <v>1441</v>
      </c>
      <c r="G18" s="45"/>
      <c r="H18" s="226"/>
      <c r="I18" s="68" t="s">
        <v>1377</v>
      </c>
      <c r="J18" s="228"/>
      <c r="K18" s="224"/>
      <c r="L18" s="228"/>
      <c r="M18" s="68" t="s">
        <v>1837</v>
      </c>
      <c r="N18" s="45"/>
      <c r="O18" s="226"/>
      <c r="P18" s="68" t="s">
        <v>1255</v>
      </c>
      <c r="Q18" s="228"/>
      <c r="R18" s="224"/>
      <c r="S18" s="228"/>
      <c r="T18" s="68" t="s">
        <v>1277</v>
      </c>
      <c r="V18" s="71"/>
    </row>
    <row r="19" spans="1:20" ht="13.5">
      <c r="A19" s="47" t="s">
        <v>765</v>
      </c>
      <c r="B19" s="68" t="s">
        <v>1276</v>
      </c>
      <c r="C19" s="43">
        <v>8</v>
      </c>
      <c r="D19" s="44" t="s">
        <v>798</v>
      </c>
      <c r="E19" s="43">
        <v>2</v>
      </c>
      <c r="F19" s="68" t="s">
        <v>1440</v>
      </c>
      <c r="G19" s="45"/>
      <c r="H19" s="47" t="s">
        <v>765</v>
      </c>
      <c r="I19" s="68" t="s">
        <v>1250</v>
      </c>
      <c r="J19" s="43">
        <v>9</v>
      </c>
      <c r="K19" s="44" t="s">
        <v>798</v>
      </c>
      <c r="L19" s="43">
        <v>7</v>
      </c>
      <c r="M19" s="68" t="s">
        <v>1334</v>
      </c>
      <c r="N19" s="45"/>
      <c r="O19" s="47" t="s">
        <v>765</v>
      </c>
      <c r="P19" s="68" t="s">
        <v>1255</v>
      </c>
      <c r="Q19" s="43">
        <v>8</v>
      </c>
      <c r="R19" s="44" t="s">
        <v>798</v>
      </c>
      <c r="S19" s="43">
        <v>3</v>
      </c>
      <c r="T19" s="68" t="s">
        <v>1276</v>
      </c>
    </row>
    <row r="20" spans="1:20" ht="13.5">
      <c r="A20" s="52"/>
      <c r="B20" s="52"/>
      <c r="C20" s="52">
        <f>SUM(C15:C19)</f>
        <v>22</v>
      </c>
      <c r="D20" s="52"/>
      <c r="E20" s="52">
        <f>SUM(E15:E19)</f>
        <v>14</v>
      </c>
      <c r="F20" s="52"/>
      <c r="G20" s="52"/>
      <c r="H20" s="52"/>
      <c r="I20" s="52"/>
      <c r="J20" s="52">
        <f>SUM(J15:J19)</f>
        <v>23</v>
      </c>
      <c r="K20" s="52"/>
      <c r="L20" s="52">
        <f>SUM(L15:L19)</f>
        <v>19</v>
      </c>
      <c r="M20" s="52"/>
      <c r="N20" s="52"/>
      <c r="O20" s="52"/>
      <c r="P20" s="52"/>
      <c r="Q20" s="52">
        <f>SUM(Q15:Q19)</f>
        <v>24</v>
      </c>
      <c r="R20" s="52"/>
      <c r="S20" s="52">
        <f>SUM(S15:S19)</f>
        <v>13</v>
      </c>
      <c r="T20" s="52"/>
    </row>
    <row r="21" spans="1:20" ht="13.5">
      <c r="A21" s="47" t="s">
        <v>755</v>
      </c>
      <c r="B21" s="67" t="s">
        <v>1329</v>
      </c>
      <c r="C21" s="211" t="s">
        <v>756</v>
      </c>
      <c r="D21" s="221"/>
      <c r="E21" s="222"/>
      <c r="F21" s="67" t="s">
        <v>1330</v>
      </c>
      <c r="G21" s="45"/>
      <c r="H21" s="47" t="s">
        <v>755</v>
      </c>
      <c r="I21" s="67" t="s">
        <v>2088</v>
      </c>
      <c r="J21" s="211" t="s">
        <v>756</v>
      </c>
      <c r="K21" s="221"/>
      <c r="L21" s="222"/>
      <c r="M21" s="67" t="s">
        <v>1214</v>
      </c>
      <c r="N21" s="45"/>
      <c r="O21" s="47" t="s">
        <v>755</v>
      </c>
      <c r="P21" s="67" t="s">
        <v>1374</v>
      </c>
      <c r="Q21" s="211" t="s">
        <v>756</v>
      </c>
      <c r="R21" s="221"/>
      <c r="S21" s="222"/>
      <c r="T21" s="67" t="s">
        <v>1375</v>
      </c>
    </row>
    <row r="22" spans="1:20" ht="13.5">
      <c r="A22" s="49" t="s">
        <v>757</v>
      </c>
      <c r="B22" s="49" t="s">
        <v>758</v>
      </c>
      <c r="C22" s="211" t="s">
        <v>759</v>
      </c>
      <c r="D22" s="221"/>
      <c r="E22" s="222"/>
      <c r="F22" s="49" t="s">
        <v>760</v>
      </c>
      <c r="G22" s="50"/>
      <c r="H22" s="49" t="s">
        <v>757</v>
      </c>
      <c r="I22" s="49" t="s">
        <v>758</v>
      </c>
      <c r="J22" s="211" t="s">
        <v>759</v>
      </c>
      <c r="K22" s="221"/>
      <c r="L22" s="222"/>
      <c r="M22" s="49" t="s">
        <v>760</v>
      </c>
      <c r="N22" s="50"/>
      <c r="O22" s="49" t="s">
        <v>757</v>
      </c>
      <c r="P22" s="49" t="s">
        <v>758</v>
      </c>
      <c r="Q22" s="211" t="s">
        <v>759</v>
      </c>
      <c r="R22" s="221"/>
      <c r="S22" s="222"/>
      <c r="T22" s="49" t="s">
        <v>760</v>
      </c>
    </row>
    <row r="23" spans="1:20" ht="13.5">
      <c r="A23" s="46">
        <v>4</v>
      </c>
      <c r="B23" s="23" t="str">
        <f>W3</f>
        <v>パーシモン</v>
      </c>
      <c r="C23" s="36">
        <v>2</v>
      </c>
      <c r="D23" s="43" t="s">
        <v>761</v>
      </c>
      <c r="E23" s="36">
        <v>1</v>
      </c>
      <c r="F23" s="36" t="str">
        <f>W1</f>
        <v>みやふじ静岡Ｂ</v>
      </c>
      <c r="G23" s="45"/>
      <c r="H23" s="46">
        <v>4</v>
      </c>
      <c r="I23" s="58" t="str">
        <f>W4</f>
        <v>ミナミテニスクラブＢ </v>
      </c>
      <c r="J23" s="36">
        <v>0</v>
      </c>
      <c r="K23" s="43" t="s">
        <v>761</v>
      </c>
      <c r="L23" s="36">
        <v>3</v>
      </c>
      <c r="M23" s="36" t="str">
        <f>W2</f>
        <v>アクトスポーツクラブＣ</v>
      </c>
      <c r="N23" s="45"/>
      <c r="O23" s="46">
        <v>5</v>
      </c>
      <c r="P23" s="58" t="str">
        <f>W1</f>
        <v>みやふじ静岡Ｂ</v>
      </c>
      <c r="Q23" s="36">
        <v>1</v>
      </c>
      <c r="R23" s="43" t="s">
        <v>761</v>
      </c>
      <c r="S23" s="36">
        <v>2</v>
      </c>
      <c r="T23" s="36" t="str">
        <f>W2</f>
        <v>アクトスポーツクラブＣ</v>
      </c>
    </row>
    <row r="24" spans="1:20" ht="13.5">
      <c r="A24" s="51" t="s">
        <v>762</v>
      </c>
      <c r="B24" s="49" t="s">
        <v>763</v>
      </c>
      <c r="C24" s="211" t="s">
        <v>764</v>
      </c>
      <c r="D24" s="221"/>
      <c r="E24" s="222"/>
      <c r="F24" s="49" t="s">
        <v>763</v>
      </c>
      <c r="G24" s="50"/>
      <c r="H24" s="51" t="s">
        <v>762</v>
      </c>
      <c r="I24" s="49" t="s">
        <v>763</v>
      </c>
      <c r="J24" s="211" t="s">
        <v>764</v>
      </c>
      <c r="K24" s="221"/>
      <c r="L24" s="222"/>
      <c r="M24" s="49" t="s">
        <v>763</v>
      </c>
      <c r="N24" s="50"/>
      <c r="O24" s="51" t="s">
        <v>762</v>
      </c>
      <c r="P24" s="49" t="s">
        <v>763</v>
      </c>
      <c r="Q24" s="211" t="s">
        <v>764</v>
      </c>
      <c r="R24" s="221"/>
      <c r="S24" s="222"/>
      <c r="T24" s="49" t="s">
        <v>763</v>
      </c>
    </row>
    <row r="25" spans="1:20" ht="13.5">
      <c r="A25" s="225" t="s">
        <v>768</v>
      </c>
      <c r="B25" s="68" t="s">
        <v>1332</v>
      </c>
      <c r="C25" s="227">
        <v>9</v>
      </c>
      <c r="D25" s="223" t="s">
        <v>798</v>
      </c>
      <c r="E25" s="227">
        <v>7</v>
      </c>
      <c r="F25" s="68" t="s">
        <v>1274</v>
      </c>
      <c r="G25" s="45"/>
      <c r="H25" s="225" t="s">
        <v>768</v>
      </c>
      <c r="I25" s="68" t="s">
        <v>1275</v>
      </c>
      <c r="J25" s="227">
        <v>3</v>
      </c>
      <c r="K25" s="223" t="s">
        <v>798</v>
      </c>
      <c r="L25" s="227">
        <v>8</v>
      </c>
      <c r="M25" s="68" t="s">
        <v>1251</v>
      </c>
      <c r="N25" s="45"/>
      <c r="O25" s="225" t="s">
        <v>768</v>
      </c>
      <c r="P25" s="68" t="s">
        <v>1270</v>
      </c>
      <c r="Q25" s="227">
        <v>9</v>
      </c>
      <c r="R25" s="223" t="s">
        <v>798</v>
      </c>
      <c r="S25" s="227">
        <v>8</v>
      </c>
      <c r="T25" s="68" t="s">
        <v>1251</v>
      </c>
    </row>
    <row r="26" spans="1:20" ht="13.5">
      <c r="A26" s="226"/>
      <c r="B26" s="68" t="s">
        <v>1333</v>
      </c>
      <c r="C26" s="228"/>
      <c r="D26" s="224"/>
      <c r="E26" s="228"/>
      <c r="F26" s="68" t="s">
        <v>1271</v>
      </c>
      <c r="G26" s="45"/>
      <c r="H26" s="226"/>
      <c r="I26" s="68" t="s">
        <v>1278</v>
      </c>
      <c r="J26" s="228"/>
      <c r="K26" s="224"/>
      <c r="L26" s="228"/>
      <c r="M26" s="68" t="s">
        <v>1376</v>
      </c>
      <c r="N26" s="45"/>
      <c r="O26" s="226"/>
      <c r="P26" s="68" t="s">
        <v>1274</v>
      </c>
      <c r="Q26" s="228"/>
      <c r="R26" s="224"/>
      <c r="S26" s="228"/>
      <c r="T26" s="68" t="s">
        <v>1253</v>
      </c>
    </row>
    <row r="27" spans="1:20" ht="13.5">
      <c r="A27" s="225" t="s">
        <v>769</v>
      </c>
      <c r="B27" s="68" t="s">
        <v>1334</v>
      </c>
      <c r="C27" s="227">
        <v>8</v>
      </c>
      <c r="D27" s="223" t="s">
        <v>798</v>
      </c>
      <c r="E27" s="227">
        <v>5</v>
      </c>
      <c r="F27" s="68" t="s">
        <v>1272</v>
      </c>
      <c r="G27" s="45"/>
      <c r="H27" s="225" t="s">
        <v>769</v>
      </c>
      <c r="I27" s="68" t="s">
        <v>1277</v>
      </c>
      <c r="J27" s="227">
        <v>1</v>
      </c>
      <c r="K27" s="223" t="s">
        <v>798</v>
      </c>
      <c r="L27" s="227">
        <v>8</v>
      </c>
      <c r="M27" s="68" t="s">
        <v>1253</v>
      </c>
      <c r="N27" s="45"/>
      <c r="O27" s="225" t="s">
        <v>769</v>
      </c>
      <c r="P27" s="68" t="s">
        <v>1272</v>
      </c>
      <c r="Q27" s="227">
        <v>5</v>
      </c>
      <c r="R27" s="223" t="s">
        <v>798</v>
      </c>
      <c r="S27" s="227">
        <v>8</v>
      </c>
      <c r="T27" s="68" t="s">
        <v>1376</v>
      </c>
    </row>
    <row r="28" spans="1:20" ht="13.5">
      <c r="A28" s="226"/>
      <c r="B28" s="68" t="s">
        <v>1335</v>
      </c>
      <c r="C28" s="228"/>
      <c r="D28" s="224"/>
      <c r="E28" s="228"/>
      <c r="F28" s="68" t="s">
        <v>1331</v>
      </c>
      <c r="G28" s="45"/>
      <c r="H28" s="226"/>
      <c r="I28" s="68" t="s">
        <v>1276</v>
      </c>
      <c r="J28" s="228"/>
      <c r="K28" s="224"/>
      <c r="L28" s="228"/>
      <c r="M28" s="68" t="s">
        <v>2089</v>
      </c>
      <c r="N28" s="45"/>
      <c r="O28" s="226"/>
      <c r="P28" s="68" t="s">
        <v>1331</v>
      </c>
      <c r="Q28" s="228"/>
      <c r="R28" s="224"/>
      <c r="S28" s="228"/>
      <c r="T28" s="68" t="s">
        <v>1377</v>
      </c>
    </row>
    <row r="29" spans="1:20" ht="13.5">
      <c r="A29" s="47" t="s">
        <v>765</v>
      </c>
      <c r="B29" s="68" t="s">
        <v>1336</v>
      </c>
      <c r="C29" s="43">
        <v>5</v>
      </c>
      <c r="D29" s="44" t="s">
        <v>798</v>
      </c>
      <c r="E29" s="43">
        <v>8</v>
      </c>
      <c r="F29" s="68" t="s">
        <v>1270</v>
      </c>
      <c r="G29" s="45"/>
      <c r="H29" s="47" t="s">
        <v>765</v>
      </c>
      <c r="I29" s="68" t="s">
        <v>1279</v>
      </c>
      <c r="J29" s="43">
        <v>2</v>
      </c>
      <c r="K29" s="44" t="s">
        <v>798</v>
      </c>
      <c r="L29" s="43">
        <v>8</v>
      </c>
      <c r="M29" s="68" t="s">
        <v>1377</v>
      </c>
      <c r="N29" s="45"/>
      <c r="O29" s="47" t="s">
        <v>765</v>
      </c>
      <c r="P29" s="68" t="s">
        <v>1271</v>
      </c>
      <c r="Q29" s="43">
        <v>2</v>
      </c>
      <c r="R29" s="44" t="s">
        <v>798</v>
      </c>
      <c r="S29" s="43">
        <v>8</v>
      </c>
      <c r="T29" s="68" t="s">
        <v>1250</v>
      </c>
    </row>
    <row r="30" spans="1:20" ht="13.5">
      <c r="A30" s="52"/>
      <c r="B30" s="52"/>
      <c r="C30" s="52">
        <f>SUM(C25:C29)</f>
        <v>22</v>
      </c>
      <c r="D30" s="52"/>
      <c r="E30" s="52">
        <f>SUM(E25:E29)</f>
        <v>20</v>
      </c>
      <c r="F30" s="52"/>
      <c r="G30" s="52"/>
      <c r="H30" s="52"/>
      <c r="I30" s="52"/>
      <c r="J30" s="52">
        <f>SUM(J25:J29)</f>
        <v>6</v>
      </c>
      <c r="K30" s="52"/>
      <c r="L30" s="52">
        <f>SUM(L25:L29)</f>
        <v>24</v>
      </c>
      <c r="M30" s="52"/>
      <c r="N30" s="52"/>
      <c r="O30" s="52"/>
      <c r="P30" s="52"/>
      <c r="Q30" s="52">
        <f>SUM(Q25:Q29)</f>
        <v>16</v>
      </c>
      <c r="R30" s="52"/>
      <c r="S30" s="52">
        <f>SUM(S25:S29)</f>
        <v>24</v>
      </c>
      <c r="T30" s="52"/>
    </row>
    <row r="31" spans="1:20" ht="13.5">
      <c r="A31" s="47" t="s">
        <v>755</v>
      </c>
      <c r="B31" s="67" t="s">
        <v>1439</v>
      </c>
      <c r="C31" s="211" t="s">
        <v>756</v>
      </c>
      <c r="D31" s="221"/>
      <c r="E31" s="222"/>
      <c r="F31" s="67" t="s">
        <v>1225</v>
      </c>
      <c r="G31" s="45"/>
      <c r="H31" s="53"/>
      <c r="I31" s="54"/>
      <c r="J31" s="53"/>
      <c r="K31" s="53"/>
      <c r="L31" s="53"/>
      <c r="M31" s="54"/>
      <c r="N31" s="45"/>
      <c r="O31" s="53"/>
      <c r="P31" s="54"/>
      <c r="Q31" s="53"/>
      <c r="R31" s="53"/>
      <c r="S31" s="53"/>
      <c r="T31" s="54"/>
    </row>
    <row r="32" spans="1:20" ht="13.5">
      <c r="A32" s="49" t="s">
        <v>757</v>
      </c>
      <c r="B32" s="49" t="s">
        <v>758</v>
      </c>
      <c r="C32" s="211" t="s">
        <v>759</v>
      </c>
      <c r="D32" s="221"/>
      <c r="E32" s="222"/>
      <c r="F32" s="49" t="s">
        <v>760</v>
      </c>
      <c r="G32" s="50"/>
      <c r="H32" s="53"/>
      <c r="I32" s="53"/>
      <c r="J32" s="53"/>
      <c r="K32" s="53"/>
      <c r="L32" s="53"/>
      <c r="M32" s="53"/>
      <c r="N32" s="50"/>
      <c r="O32" s="53"/>
      <c r="P32" s="53"/>
      <c r="Q32" s="53"/>
      <c r="R32" s="53"/>
      <c r="S32" s="53"/>
      <c r="T32" s="53"/>
    </row>
    <row r="33" spans="1:20" ht="13.5">
      <c r="A33" s="46">
        <v>5</v>
      </c>
      <c r="B33" s="23" t="str">
        <f>W3</f>
        <v>パーシモン</v>
      </c>
      <c r="C33" s="36">
        <v>2</v>
      </c>
      <c r="D33" s="43" t="s">
        <v>761</v>
      </c>
      <c r="E33" s="36">
        <v>1</v>
      </c>
      <c r="F33" s="36" t="str">
        <f>W5</f>
        <v>アクトスポーツクラブＤ</v>
      </c>
      <c r="G33" s="45"/>
      <c r="H33" s="53"/>
      <c r="I33" s="54"/>
      <c r="J33" s="54"/>
      <c r="K33" s="57"/>
      <c r="L33" s="54"/>
      <c r="M33" s="54"/>
      <c r="N33" s="45"/>
      <c r="O33" s="53"/>
      <c r="P33" s="54"/>
      <c r="Q33" s="54"/>
      <c r="R33" s="57"/>
      <c r="S33" s="54"/>
      <c r="T33" s="54"/>
    </row>
    <row r="34" spans="1:20" ht="13.5">
      <c r="A34" s="51" t="s">
        <v>762</v>
      </c>
      <c r="B34" s="49" t="s">
        <v>763</v>
      </c>
      <c r="C34" s="211" t="s">
        <v>764</v>
      </c>
      <c r="D34" s="221"/>
      <c r="E34" s="222"/>
      <c r="F34" s="49" t="s">
        <v>763</v>
      </c>
      <c r="G34" s="50"/>
      <c r="H34" s="53"/>
      <c r="I34" s="54"/>
      <c r="J34" s="53"/>
      <c r="K34" s="53"/>
      <c r="L34" s="53"/>
      <c r="M34" s="53"/>
      <c r="N34" s="50"/>
      <c r="O34" s="53"/>
      <c r="P34" s="53"/>
      <c r="Q34" s="53"/>
      <c r="R34" s="53"/>
      <c r="S34" s="53"/>
      <c r="T34" s="53"/>
    </row>
    <row r="35" spans="1:20" ht="13.5">
      <c r="A35" s="225" t="s">
        <v>768</v>
      </c>
      <c r="B35" s="68" t="s">
        <v>1440</v>
      </c>
      <c r="C35" s="227">
        <v>1</v>
      </c>
      <c r="D35" s="223" t="s">
        <v>798</v>
      </c>
      <c r="E35" s="227">
        <v>8</v>
      </c>
      <c r="F35" s="68" t="s">
        <v>1255</v>
      </c>
      <c r="G35" s="45"/>
      <c r="H35" s="53"/>
      <c r="I35" s="54"/>
      <c r="J35" s="53"/>
      <c r="K35" s="53"/>
      <c r="L35" s="53"/>
      <c r="M35" s="54"/>
      <c r="N35" s="45"/>
      <c r="O35" s="53"/>
      <c r="P35" s="54"/>
      <c r="Q35" s="53"/>
      <c r="R35" s="53"/>
      <c r="S35" s="53"/>
      <c r="T35" s="54"/>
    </row>
    <row r="36" spans="1:20" ht="13.5">
      <c r="A36" s="226"/>
      <c r="B36" s="68" t="s">
        <v>1441</v>
      </c>
      <c r="C36" s="228"/>
      <c r="D36" s="224"/>
      <c r="E36" s="228"/>
      <c r="F36" s="68" t="s">
        <v>1256</v>
      </c>
      <c r="G36" s="45"/>
      <c r="H36" s="53"/>
      <c r="I36" s="54"/>
      <c r="J36" s="53"/>
      <c r="K36" s="53"/>
      <c r="L36" s="53"/>
      <c r="M36" s="54"/>
      <c r="N36" s="45"/>
      <c r="O36" s="53"/>
      <c r="P36" s="54"/>
      <c r="Q36" s="53"/>
      <c r="R36" s="53"/>
      <c r="S36" s="53"/>
      <c r="T36" s="54"/>
    </row>
    <row r="37" spans="1:20" ht="13.5">
      <c r="A37" s="225" t="s">
        <v>769</v>
      </c>
      <c r="B37" s="68" t="s">
        <v>1335</v>
      </c>
      <c r="C37" s="227">
        <v>8</v>
      </c>
      <c r="D37" s="223" t="s">
        <v>798</v>
      </c>
      <c r="E37" s="227">
        <v>5</v>
      </c>
      <c r="F37" s="68" t="s">
        <v>1258</v>
      </c>
      <c r="G37" s="45"/>
      <c r="H37" s="53"/>
      <c r="I37" s="54"/>
      <c r="J37" s="53"/>
      <c r="K37" s="53"/>
      <c r="L37" s="53"/>
      <c r="M37" s="54"/>
      <c r="N37" s="45"/>
      <c r="O37" s="53"/>
      <c r="P37" s="54"/>
      <c r="Q37" s="53"/>
      <c r="R37" s="53"/>
      <c r="S37" s="53"/>
      <c r="T37" s="54"/>
    </row>
    <row r="38" spans="1:20" ht="13.5">
      <c r="A38" s="226"/>
      <c r="B38" s="68" t="s">
        <v>1333</v>
      </c>
      <c r="C38" s="228"/>
      <c r="D38" s="224"/>
      <c r="E38" s="228"/>
      <c r="F38" s="68" t="s">
        <v>1254</v>
      </c>
      <c r="G38" s="45"/>
      <c r="H38" s="53"/>
      <c r="I38" s="54"/>
      <c r="J38" s="53"/>
      <c r="K38" s="53"/>
      <c r="L38" s="53"/>
      <c r="M38" s="54"/>
      <c r="N38" s="45"/>
      <c r="O38" s="53"/>
      <c r="P38" s="54"/>
      <c r="Q38" s="53"/>
      <c r="R38" s="53"/>
      <c r="S38" s="53"/>
      <c r="T38" s="54"/>
    </row>
    <row r="39" spans="1:20" ht="13.5">
      <c r="A39" s="47" t="s">
        <v>765</v>
      </c>
      <c r="B39" s="68" t="s">
        <v>1442</v>
      </c>
      <c r="C39" s="43">
        <v>8</v>
      </c>
      <c r="D39" s="44" t="s">
        <v>798</v>
      </c>
      <c r="E39" s="43">
        <v>4</v>
      </c>
      <c r="F39" s="68" t="s">
        <v>1443</v>
      </c>
      <c r="G39" s="45"/>
      <c r="H39" s="53"/>
      <c r="I39" s="54"/>
      <c r="J39" s="53"/>
      <c r="K39" s="53"/>
      <c r="L39" s="53"/>
      <c r="M39" s="54"/>
      <c r="N39" s="45"/>
      <c r="O39" s="53"/>
      <c r="P39" s="54"/>
      <c r="Q39" s="53"/>
      <c r="R39" s="53"/>
      <c r="S39" s="53"/>
      <c r="T39" s="54"/>
    </row>
    <row r="40" spans="1:20" ht="13.5">
      <c r="A40" s="52"/>
      <c r="B40" s="52"/>
      <c r="C40" s="52">
        <f>SUM(C35:C39)</f>
        <v>17</v>
      </c>
      <c r="D40" s="52"/>
      <c r="E40" s="52">
        <f>SUM(E35:E39)</f>
        <v>17</v>
      </c>
      <c r="F40" s="52"/>
      <c r="G40" s="52"/>
      <c r="H40" s="55"/>
      <c r="I40" s="55"/>
      <c r="J40" s="55"/>
      <c r="K40" s="55"/>
      <c r="L40" s="55"/>
      <c r="M40" s="55"/>
      <c r="N40" s="52"/>
      <c r="O40" s="55"/>
      <c r="P40" s="55"/>
      <c r="Q40" s="55"/>
      <c r="R40" s="55"/>
      <c r="S40" s="55"/>
      <c r="T40" s="55"/>
    </row>
  </sheetData>
  <sheetProtection/>
  <mergeCells count="110">
    <mergeCell ref="A37:A38"/>
    <mergeCell ref="C37:C38"/>
    <mergeCell ref="D37:D38"/>
    <mergeCell ref="K27:K28"/>
    <mergeCell ref="E37:E38"/>
    <mergeCell ref="L27:L28"/>
    <mergeCell ref="A35:A36"/>
    <mergeCell ref="C35:C36"/>
    <mergeCell ref="D35:D36"/>
    <mergeCell ref="C31:E31"/>
    <mergeCell ref="C32:E32"/>
    <mergeCell ref="C34:E34"/>
    <mergeCell ref="E35:E36"/>
    <mergeCell ref="S27:S28"/>
    <mergeCell ref="A27:A28"/>
    <mergeCell ref="C27:C28"/>
    <mergeCell ref="D27:D28"/>
    <mergeCell ref="E27:E28"/>
    <mergeCell ref="H27:H28"/>
    <mergeCell ref="J27:J28"/>
    <mergeCell ref="Q27:Q28"/>
    <mergeCell ref="R27:R28"/>
    <mergeCell ref="O27:O28"/>
    <mergeCell ref="O25:O26"/>
    <mergeCell ref="Q25:Q26"/>
    <mergeCell ref="R25:R26"/>
    <mergeCell ref="S25:S26"/>
    <mergeCell ref="H25:H26"/>
    <mergeCell ref="J25:J26"/>
    <mergeCell ref="K25:K26"/>
    <mergeCell ref="L25:L26"/>
    <mergeCell ref="A25:A26"/>
    <mergeCell ref="C25:C26"/>
    <mergeCell ref="D25:D26"/>
    <mergeCell ref="E25:E26"/>
    <mergeCell ref="Q12:S12"/>
    <mergeCell ref="Q22:S22"/>
    <mergeCell ref="C24:E24"/>
    <mergeCell ref="J24:L24"/>
    <mergeCell ref="Q24:S24"/>
    <mergeCell ref="J22:L22"/>
    <mergeCell ref="C22:E22"/>
    <mergeCell ref="S17:S18"/>
    <mergeCell ref="C21:E21"/>
    <mergeCell ref="J21:L21"/>
    <mergeCell ref="Q21:S21"/>
    <mergeCell ref="C17:C18"/>
    <mergeCell ref="D17:D18"/>
    <mergeCell ref="Q11:S11"/>
    <mergeCell ref="Q14:S14"/>
    <mergeCell ref="E17:E18"/>
    <mergeCell ref="L17:L18"/>
    <mergeCell ref="O17:O18"/>
    <mergeCell ref="Q17:Q18"/>
    <mergeCell ref="L15:L16"/>
    <mergeCell ref="J7:J8"/>
    <mergeCell ref="Q1:S1"/>
    <mergeCell ref="O5:O6"/>
    <mergeCell ref="Q5:Q6"/>
    <mergeCell ref="S5:S6"/>
    <mergeCell ref="S7:S8"/>
    <mergeCell ref="Q2:S2"/>
    <mergeCell ref="Q4:S4"/>
    <mergeCell ref="Q7:Q8"/>
    <mergeCell ref="L5:L6"/>
    <mergeCell ref="H15:H16"/>
    <mergeCell ref="J15:J16"/>
    <mergeCell ref="C14:E14"/>
    <mergeCell ref="R17:R18"/>
    <mergeCell ref="R15:R16"/>
    <mergeCell ref="O15:O16"/>
    <mergeCell ref="D15:D16"/>
    <mergeCell ref="A17:A18"/>
    <mergeCell ref="H17:H18"/>
    <mergeCell ref="J17:J18"/>
    <mergeCell ref="K17:K18"/>
    <mergeCell ref="R5:R6"/>
    <mergeCell ref="J1:L1"/>
    <mergeCell ref="J2:L2"/>
    <mergeCell ref="J4:L4"/>
    <mergeCell ref="J5:J6"/>
    <mergeCell ref="K5:K6"/>
    <mergeCell ref="C1:E1"/>
    <mergeCell ref="E7:E8"/>
    <mergeCell ref="C2:E2"/>
    <mergeCell ref="C4:E4"/>
    <mergeCell ref="E5:E6"/>
    <mergeCell ref="D5:D6"/>
    <mergeCell ref="C7:C8"/>
    <mergeCell ref="D7:D8"/>
    <mergeCell ref="H5:H6"/>
    <mergeCell ref="L7:L8"/>
    <mergeCell ref="S15:S16"/>
    <mergeCell ref="Q15:Q16"/>
    <mergeCell ref="A7:A8"/>
    <mergeCell ref="R7:R8"/>
    <mergeCell ref="O7:O8"/>
    <mergeCell ref="K7:K8"/>
    <mergeCell ref="A15:A16"/>
    <mergeCell ref="C15:C16"/>
    <mergeCell ref="C11:E11"/>
    <mergeCell ref="H7:H8"/>
    <mergeCell ref="A5:A6"/>
    <mergeCell ref="K15:K16"/>
    <mergeCell ref="C5:C6"/>
    <mergeCell ref="E15:E16"/>
    <mergeCell ref="C12:E12"/>
    <mergeCell ref="J12:L12"/>
    <mergeCell ref="J14:L14"/>
    <mergeCell ref="J11:L11"/>
  </mergeCells>
  <printOptions/>
  <pageMargins left="0.21" right="0.15" top="0.984" bottom="0.984" header="0.512" footer="0.512"/>
  <pageSetup horizontalDpi="300" verticalDpi="3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75" zoomScaleNormal="75" zoomScalePageLayoutView="0" workbookViewId="0" topLeftCell="A10">
      <selection activeCell="Q24" sqref="Q24:S24"/>
    </sheetView>
  </sheetViews>
  <sheetFormatPr defaultColWidth="9.00390625" defaultRowHeight="13.5"/>
  <cols>
    <col min="1" max="1" width="6.75390625" style="48" bestFit="1" customWidth="1"/>
    <col min="2" max="2" width="12.125" style="48" customWidth="1"/>
    <col min="3" max="5" width="3.875" style="48" customWidth="1"/>
    <col min="6" max="6" width="12.25390625" style="48" customWidth="1"/>
    <col min="7" max="7" width="3.25390625" style="48" customWidth="1"/>
    <col min="8" max="8" width="6.75390625" style="48" customWidth="1"/>
    <col min="9" max="9" width="12.125" style="48" customWidth="1"/>
    <col min="10" max="12" width="3.875" style="48" customWidth="1"/>
    <col min="13" max="13" width="11.75390625" style="48" customWidth="1"/>
    <col min="14" max="14" width="3.00390625" style="48" customWidth="1"/>
    <col min="15" max="15" width="6.75390625" style="48" customWidth="1"/>
    <col min="16" max="16" width="12.125" style="48" customWidth="1"/>
    <col min="17" max="19" width="3.875" style="48" customWidth="1"/>
    <col min="20" max="20" width="11.625" style="48" customWidth="1"/>
    <col min="21" max="22" width="9.00390625" style="48" customWidth="1"/>
    <col min="23" max="23" width="21.00390625" style="48" customWidth="1"/>
    <col min="24" max="16384" width="9.00390625" style="48" customWidth="1"/>
  </cols>
  <sheetData>
    <row r="1" spans="1:23" ht="13.5">
      <c r="A1" s="47" t="s">
        <v>755</v>
      </c>
      <c r="B1" s="67" t="s">
        <v>1737</v>
      </c>
      <c r="C1" s="211" t="s">
        <v>756</v>
      </c>
      <c r="D1" s="221"/>
      <c r="E1" s="222"/>
      <c r="F1" s="67" t="s">
        <v>1738</v>
      </c>
      <c r="G1" s="45"/>
      <c r="H1" s="47" t="s">
        <v>755</v>
      </c>
      <c r="I1" s="67" t="s">
        <v>1509</v>
      </c>
      <c r="J1" s="211" t="s">
        <v>756</v>
      </c>
      <c r="K1" s="221"/>
      <c r="L1" s="222"/>
      <c r="M1" s="67" t="s">
        <v>1510</v>
      </c>
      <c r="N1" s="45"/>
      <c r="O1" s="47" t="s">
        <v>755</v>
      </c>
      <c r="P1" s="67" t="s">
        <v>1779</v>
      </c>
      <c r="Q1" s="211" t="s">
        <v>756</v>
      </c>
      <c r="R1" s="221"/>
      <c r="S1" s="222"/>
      <c r="T1" s="67" t="s">
        <v>1498</v>
      </c>
      <c r="W1" s="119" t="str">
        <f>'9thﾘｰｸﾞ戦ﾒﾝﾊﾞｰ'!C31</f>
        <v>キヤノン</v>
      </c>
    </row>
    <row r="2" spans="1:23" ht="13.5">
      <c r="A2" s="49" t="s">
        <v>757</v>
      </c>
      <c r="B2" s="49" t="s">
        <v>758</v>
      </c>
      <c r="C2" s="211" t="s">
        <v>759</v>
      </c>
      <c r="D2" s="221"/>
      <c r="E2" s="222"/>
      <c r="F2" s="49" t="s">
        <v>760</v>
      </c>
      <c r="G2" s="50"/>
      <c r="H2" s="49" t="s">
        <v>757</v>
      </c>
      <c r="I2" s="49" t="s">
        <v>758</v>
      </c>
      <c r="J2" s="211" t="s">
        <v>759</v>
      </c>
      <c r="K2" s="221"/>
      <c r="L2" s="222"/>
      <c r="M2" s="49" t="s">
        <v>760</v>
      </c>
      <c r="N2" s="50"/>
      <c r="O2" s="49" t="s">
        <v>757</v>
      </c>
      <c r="P2" s="49" t="s">
        <v>758</v>
      </c>
      <c r="Q2" s="211" t="s">
        <v>759</v>
      </c>
      <c r="R2" s="221"/>
      <c r="S2" s="222"/>
      <c r="T2" s="49" t="s">
        <v>760</v>
      </c>
      <c r="W2" s="119" t="str">
        <f>'9thﾘｰｸﾞ戦ﾒﾝﾊﾞｰ'!C32</f>
        <v>ＢＬＣ</v>
      </c>
    </row>
    <row r="3" spans="1:23" ht="13.5">
      <c r="A3" s="46">
        <v>1</v>
      </c>
      <c r="B3" s="23" t="str">
        <f>W1</f>
        <v>キヤノン</v>
      </c>
      <c r="C3" s="42">
        <v>3</v>
      </c>
      <c r="D3" s="43" t="s">
        <v>761</v>
      </c>
      <c r="E3" s="42">
        <v>0</v>
      </c>
      <c r="F3" s="36" t="str">
        <f>W4</f>
        <v>協和発酵キリン協睦会</v>
      </c>
      <c r="G3" s="45"/>
      <c r="H3" s="69">
        <v>1</v>
      </c>
      <c r="I3" s="64" t="str">
        <f>W2</f>
        <v>ＢＬＣ</v>
      </c>
      <c r="J3" s="63">
        <v>1</v>
      </c>
      <c r="K3" s="61" t="s">
        <v>761</v>
      </c>
      <c r="L3" s="63">
        <v>2</v>
      </c>
      <c r="M3" s="61" t="str">
        <f>W5</f>
        <v>丹那テニスクラブ</v>
      </c>
      <c r="N3" s="45"/>
      <c r="O3" s="46">
        <v>2</v>
      </c>
      <c r="P3" s="23" t="str">
        <f>W5</f>
        <v>丹那テニスクラブ</v>
      </c>
      <c r="Q3" s="63">
        <v>3</v>
      </c>
      <c r="R3" s="61" t="s">
        <v>761</v>
      </c>
      <c r="S3" s="63">
        <v>0</v>
      </c>
      <c r="T3" s="36" t="str">
        <f>W1</f>
        <v>キヤノン</v>
      </c>
      <c r="W3" s="119" t="str">
        <f>'9thﾘｰｸﾞ戦ﾒﾝﾊﾞｰ'!C33</f>
        <v>みやふじ静岡Ｃ</v>
      </c>
    </row>
    <row r="4" spans="1:23" ht="13.5">
      <c r="A4" s="51" t="s">
        <v>762</v>
      </c>
      <c r="B4" s="49" t="s">
        <v>763</v>
      </c>
      <c r="C4" s="211" t="s">
        <v>764</v>
      </c>
      <c r="D4" s="221"/>
      <c r="E4" s="222"/>
      <c r="F4" s="49" t="s">
        <v>763</v>
      </c>
      <c r="G4" s="50"/>
      <c r="H4" s="51" t="s">
        <v>762</v>
      </c>
      <c r="I4" s="49" t="s">
        <v>763</v>
      </c>
      <c r="J4" s="211" t="s">
        <v>764</v>
      </c>
      <c r="K4" s="221"/>
      <c r="L4" s="222"/>
      <c r="M4" s="49" t="s">
        <v>763</v>
      </c>
      <c r="N4" s="50"/>
      <c r="O4" s="51" t="s">
        <v>762</v>
      </c>
      <c r="P4" s="49" t="s">
        <v>763</v>
      </c>
      <c r="Q4" s="211" t="s">
        <v>764</v>
      </c>
      <c r="R4" s="221"/>
      <c r="S4" s="222"/>
      <c r="T4" s="49" t="s">
        <v>763</v>
      </c>
      <c r="W4" s="119" t="str">
        <f>'9thﾘｰｸﾞ戦ﾒﾝﾊﾞｰ'!C34</f>
        <v>協和発酵キリン協睦会</v>
      </c>
    </row>
    <row r="5" spans="1:23" ht="13.5">
      <c r="A5" s="225" t="s">
        <v>768</v>
      </c>
      <c r="B5" s="68" t="s">
        <v>1739</v>
      </c>
      <c r="C5" s="227">
        <v>8</v>
      </c>
      <c r="D5" s="223" t="s">
        <v>798</v>
      </c>
      <c r="E5" s="227">
        <v>3</v>
      </c>
      <c r="F5" s="68" t="s">
        <v>1505</v>
      </c>
      <c r="G5" s="45"/>
      <c r="H5" s="225" t="s">
        <v>768</v>
      </c>
      <c r="I5" s="68" t="s">
        <v>1512</v>
      </c>
      <c r="J5" s="227">
        <v>3</v>
      </c>
      <c r="K5" s="223" t="s">
        <v>798</v>
      </c>
      <c r="L5" s="227">
        <v>8</v>
      </c>
      <c r="M5" s="68" t="s">
        <v>1511</v>
      </c>
      <c r="N5" s="45"/>
      <c r="O5" s="225" t="s">
        <v>768</v>
      </c>
      <c r="P5" s="68" t="s">
        <v>1501</v>
      </c>
      <c r="Q5" s="227">
        <v>8</v>
      </c>
      <c r="R5" s="223" t="s">
        <v>798</v>
      </c>
      <c r="S5" s="227">
        <v>3</v>
      </c>
      <c r="T5" s="68" t="s">
        <v>1739</v>
      </c>
      <c r="W5" s="119" t="str">
        <f>'9thﾘｰｸﾞ戦ﾒﾝﾊﾞｰ'!C35</f>
        <v>丹那テニスクラブ</v>
      </c>
    </row>
    <row r="6" spans="1:21" ht="13.5">
      <c r="A6" s="226"/>
      <c r="B6" s="68" t="s">
        <v>1740</v>
      </c>
      <c r="C6" s="228"/>
      <c r="D6" s="224"/>
      <c r="E6" s="228"/>
      <c r="F6" s="68" t="s">
        <v>1506</v>
      </c>
      <c r="G6" s="45"/>
      <c r="H6" s="226"/>
      <c r="I6" s="68" t="s">
        <v>1513</v>
      </c>
      <c r="J6" s="228"/>
      <c r="K6" s="224"/>
      <c r="L6" s="228"/>
      <c r="M6" s="68" t="s">
        <v>1500</v>
      </c>
      <c r="N6" s="45"/>
      <c r="O6" s="226"/>
      <c r="P6" s="68" t="s">
        <v>1502</v>
      </c>
      <c r="Q6" s="228"/>
      <c r="R6" s="224"/>
      <c r="S6" s="228"/>
      <c r="T6" s="68" t="s">
        <v>1740</v>
      </c>
      <c r="U6" s="60" t="s">
        <v>797</v>
      </c>
    </row>
    <row r="7" spans="1:23" ht="13.5">
      <c r="A7" s="225" t="s">
        <v>769</v>
      </c>
      <c r="B7" s="68" t="s">
        <v>1741</v>
      </c>
      <c r="C7" s="227">
        <v>8</v>
      </c>
      <c r="D7" s="223" t="s">
        <v>798</v>
      </c>
      <c r="E7" s="227">
        <v>1</v>
      </c>
      <c r="F7" s="68" t="s">
        <v>1508</v>
      </c>
      <c r="G7" s="45"/>
      <c r="H7" s="225" t="s">
        <v>769</v>
      </c>
      <c r="I7" s="68" t="s">
        <v>1514</v>
      </c>
      <c r="J7" s="227">
        <v>8</v>
      </c>
      <c r="K7" s="223" t="s">
        <v>798</v>
      </c>
      <c r="L7" s="227">
        <v>2</v>
      </c>
      <c r="M7" s="68" t="s">
        <v>1499</v>
      </c>
      <c r="N7" s="45"/>
      <c r="O7" s="225" t="s">
        <v>769</v>
      </c>
      <c r="P7" s="68" t="s">
        <v>1511</v>
      </c>
      <c r="Q7" s="227">
        <v>8</v>
      </c>
      <c r="R7" s="223" t="s">
        <v>798</v>
      </c>
      <c r="S7" s="227">
        <v>3</v>
      </c>
      <c r="T7" s="68" t="s">
        <v>1741</v>
      </c>
      <c r="U7" s="48">
        <v>1</v>
      </c>
      <c r="V7" s="59" t="s">
        <v>787</v>
      </c>
      <c r="W7" s="59" t="s">
        <v>788</v>
      </c>
    </row>
    <row r="8" spans="1:23" ht="13.5">
      <c r="A8" s="226"/>
      <c r="B8" s="68" t="s">
        <v>1742</v>
      </c>
      <c r="C8" s="228"/>
      <c r="D8" s="224"/>
      <c r="E8" s="228"/>
      <c r="F8" s="68" t="s">
        <v>1744</v>
      </c>
      <c r="G8" s="45"/>
      <c r="H8" s="226"/>
      <c r="I8" s="68" t="s">
        <v>1515</v>
      </c>
      <c r="J8" s="228"/>
      <c r="K8" s="224"/>
      <c r="L8" s="228"/>
      <c r="M8" s="68" t="s">
        <v>1502</v>
      </c>
      <c r="N8" s="45"/>
      <c r="O8" s="226"/>
      <c r="P8" s="68" t="s">
        <v>1500</v>
      </c>
      <c r="Q8" s="228"/>
      <c r="R8" s="224"/>
      <c r="S8" s="228"/>
      <c r="T8" s="68" t="s">
        <v>1823</v>
      </c>
      <c r="U8" s="48">
        <v>2</v>
      </c>
      <c r="V8" s="59" t="s">
        <v>789</v>
      </c>
      <c r="W8" s="59" t="s">
        <v>790</v>
      </c>
    </row>
    <row r="9" spans="1:23" ht="13.5">
      <c r="A9" s="47" t="s">
        <v>765</v>
      </c>
      <c r="B9" s="68" t="s">
        <v>1743</v>
      </c>
      <c r="C9" s="43">
        <v>8</v>
      </c>
      <c r="D9" s="44" t="s">
        <v>798</v>
      </c>
      <c r="E9" s="43">
        <v>6</v>
      </c>
      <c r="F9" s="68" t="s">
        <v>1508</v>
      </c>
      <c r="G9" s="45"/>
      <c r="H9" s="47" t="s">
        <v>765</v>
      </c>
      <c r="I9" s="68" t="s">
        <v>1516</v>
      </c>
      <c r="J9" s="43">
        <v>0</v>
      </c>
      <c r="K9" s="44" t="s">
        <v>798</v>
      </c>
      <c r="L9" s="43">
        <v>8</v>
      </c>
      <c r="M9" s="68" t="s">
        <v>1501</v>
      </c>
      <c r="N9" s="45"/>
      <c r="O9" s="47" t="s">
        <v>765</v>
      </c>
      <c r="P9" s="68" t="s">
        <v>1501</v>
      </c>
      <c r="Q9" s="43">
        <v>8</v>
      </c>
      <c r="R9" s="44" t="s">
        <v>798</v>
      </c>
      <c r="S9" s="43">
        <v>1</v>
      </c>
      <c r="T9" s="68" t="s">
        <v>1743</v>
      </c>
      <c r="U9" s="48">
        <v>3</v>
      </c>
      <c r="V9" s="59" t="s">
        <v>791</v>
      </c>
      <c r="W9" s="59" t="s">
        <v>792</v>
      </c>
    </row>
    <row r="10" spans="1:23" ht="13.5">
      <c r="A10" s="52"/>
      <c r="B10" s="52"/>
      <c r="C10" s="52">
        <f>SUM(C5:C9)</f>
        <v>24</v>
      </c>
      <c r="D10" s="52"/>
      <c r="E10" s="52">
        <f>SUM(E5:E9)</f>
        <v>10</v>
      </c>
      <c r="F10" s="52"/>
      <c r="G10" s="52"/>
      <c r="H10" s="70"/>
      <c r="I10" s="70"/>
      <c r="J10" s="70">
        <f>SUM(J5:J9)</f>
        <v>11</v>
      </c>
      <c r="K10" s="70"/>
      <c r="L10" s="70">
        <f>SUM(L5:L9)</f>
        <v>18</v>
      </c>
      <c r="M10" s="70"/>
      <c r="N10" s="52"/>
      <c r="O10" s="52"/>
      <c r="P10" s="52"/>
      <c r="Q10" s="70">
        <f>SUM(Q5:Q9)</f>
        <v>24</v>
      </c>
      <c r="R10" s="70"/>
      <c r="S10" s="70">
        <f>SUM(S5:S9)</f>
        <v>7</v>
      </c>
      <c r="T10" s="52"/>
      <c r="U10" s="48">
        <v>4</v>
      </c>
      <c r="V10" s="59" t="s">
        <v>793</v>
      </c>
      <c r="W10" s="59" t="s">
        <v>794</v>
      </c>
    </row>
    <row r="11" spans="1:23" ht="13.5">
      <c r="A11" s="47" t="s">
        <v>755</v>
      </c>
      <c r="B11" s="67" t="s">
        <v>1801</v>
      </c>
      <c r="C11" s="211" t="s">
        <v>756</v>
      </c>
      <c r="D11" s="221"/>
      <c r="E11" s="222"/>
      <c r="F11" s="67" t="s">
        <v>1396</v>
      </c>
      <c r="G11" s="45"/>
      <c r="H11" s="47" t="s">
        <v>755</v>
      </c>
      <c r="I11" s="67" t="s">
        <v>2073</v>
      </c>
      <c r="J11" s="211" t="s">
        <v>756</v>
      </c>
      <c r="K11" s="221"/>
      <c r="L11" s="222"/>
      <c r="M11" s="67" t="s">
        <v>2074</v>
      </c>
      <c r="N11" s="45"/>
      <c r="O11" s="47" t="s">
        <v>755</v>
      </c>
      <c r="P11" s="67" t="s">
        <v>1497</v>
      </c>
      <c r="Q11" s="211" t="s">
        <v>756</v>
      </c>
      <c r="R11" s="221"/>
      <c r="S11" s="222"/>
      <c r="T11" s="67" t="s">
        <v>1498</v>
      </c>
      <c r="U11" s="48">
        <v>5</v>
      </c>
      <c r="V11" s="59" t="s">
        <v>795</v>
      </c>
      <c r="W11" s="59" t="s">
        <v>796</v>
      </c>
    </row>
    <row r="12" spans="1:20" ht="13.5">
      <c r="A12" s="49" t="s">
        <v>757</v>
      </c>
      <c r="B12" s="49" t="s">
        <v>758</v>
      </c>
      <c r="C12" s="211" t="s">
        <v>759</v>
      </c>
      <c r="D12" s="221"/>
      <c r="E12" s="222"/>
      <c r="F12" s="49" t="s">
        <v>760</v>
      </c>
      <c r="G12" s="50"/>
      <c r="H12" s="49" t="s">
        <v>757</v>
      </c>
      <c r="I12" s="49" t="s">
        <v>758</v>
      </c>
      <c r="J12" s="211" t="s">
        <v>759</v>
      </c>
      <c r="K12" s="221"/>
      <c r="L12" s="222"/>
      <c r="M12" s="49" t="s">
        <v>760</v>
      </c>
      <c r="N12" s="50"/>
      <c r="O12" s="49" t="s">
        <v>757</v>
      </c>
      <c r="P12" s="49" t="s">
        <v>758</v>
      </c>
      <c r="Q12" s="211" t="s">
        <v>759</v>
      </c>
      <c r="R12" s="221"/>
      <c r="S12" s="222"/>
      <c r="T12" s="49" t="s">
        <v>760</v>
      </c>
    </row>
    <row r="13" spans="1:20" ht="13.5">
      <c r="A13" s="46">
        <v>2</v>
      </c>
      <c r="B13" s="58" t="str">
        <f>W4</f>
        <v>協和発酵キリン協睦会</v>
      </c>
      <c r="C13" s="36">
        <v>0</v>
      </c>
      <c r="D13" s="43" t="s">
        <v>761</v>
      </c>
      <c r="E13" s="36">
        <v>3</v>
      </c>
      <c r="F13" s="44" t="str">
        <f>W3</f>
        <v>みやふじ静岡Ｃ</v>
      </c>
      <c r="G13" s="45"/>
      <c r="H13" s="69">
        <v>3</v>
      </c>
      <c r="I13" s="64" t="str">
        <f>W2</f>
        <v>ＢＬＣ</v>
      </c>
      <c r="J13" s="63">
        <v>3</v>
      </c>
      <c r="K13" s="61" t="s">
        <v>761</v>
      </c>
      <c r="L13" s="63">
        <v>0</v>
      </c>
      <c r="M13" s="61" t="str">
        <f>W3</f>
        <v>みやふじ静岡Ｃ</v>
      </c>
      <c r="N13" s="45"/>
      <c r="O13" s="69">
        <v>3</v>
      </c>
      <c r="P13" s="62" t="str">
        <f>W5</f>
        <v>丹那テニスクラブ</v>
      </c>
      <c r="Q13" s="63">
        <v>2</v>
      </c>
      <c r="R13" s="61" t="s">
        <v>761</v>
      </c>
      <c r="S13" s="63">
        <v>1</v>
      </c>
      <c r="T13" s="63" t="str">
        <f>W4</f>
        <v>協和発酵キリン協睦会</v>
      </c>
    </row>
    <row r="14" spans="1:20" ht="13.5">
      <c r="A14" s="51" t="s">
        <v>762</v>
      </c>
      <c r="B14" s="49" t="s">
        <v>763</v>
      </c>
      <c r="C14" s="211" t="s">
        <v>764</v>
      </c>
      <c r="D14" s="221"/>
      <c r="E14" s="222"/>
      <c r="F14" s="49" t="s">
        <v>763</v>
      </c>
      <c r="G14" s="50"/>
      <c r="H14" s="51" t="s">
        <v>762</v>
      </c>
      <c r="I14" s="49" t="s">
        <v>763</v>
      </c>
      <c r="J14" s="211" t="s">
        <v>764</v>
      </c>
      <c r="K14" s="221"/>
      <c r="L14" s="222"/>
      <c r="M14" s="49" t="s">
        <v>763</v>
      </c>
      <c r="N14" s="50"/>
      <c r="O14" s="51" t="s">
        <v>762</v>
      </c>
      <c r="P14" s="49" t="s">
        <v>763</v>
      </c>
      <c r="Q14" s="211" t="s">
        <v>764</v>
      </c>
      <c r="R14" s="221"/>
      <c r="S14" s="222"/>
      <c r="T14" s="49" t="s">
        <v>763</v>
      </c>
    </row>
    <row r="15" spans="1:20" ht="13.5">
      <c r="A15" s="225" t="s">
        <v>768</v>
      </c>
      <c r="B15" s="68" t="s">
        <v>1505</v>
      </c>
      <c r="C15" s="227">
        <v>2</v>
      </c>
      <c r="D15" s="223" t="s">
        <v>798</v>
      </c>
      <c r="E15" s="227">
        <v>8</v>
      </c>
      <c r="F15" s="68" t="s">
        <v>1802</v>
      </c>
      <c r="G15" s="45"/>
      <c r="H15" s="225" t="s">
        <v>768</v>
      </c>
      <c r="I15" s="68" t="s">
        <v>1512</v>
      </c>
      <c r="J15" s="227">
        <v>8</v>
      </c>
      <c r="K15" s="223" t="s">
        <v>798</v>
      </c>
      <c r="L15" s="227">
        <v>2</v>
      </c>
      <c r="M15" s="68" t="s">
        <v>1802</v>
      </c>
      <c r="N15" s="45"/>
      <c r="O15" s="225" t="s">
        <v>768</v>
      </c>
      <c r="P15" s="68" t="s">
        <v>1499</v>
      </c>
      <c r="Q15" s="227">
        <v>1</v>
      </c>
      <c r="R15" s="223" t="s">
        <v>798</v>
      </c>
      <c r="S15" s="227">
        <v>8</v>
      </c>
      <c r="T15" s="68" t="s">
        <v>1504</v>
      </c>
    </row>
    <row r="16" spans="1:20" ht="13.5">
      <c r="A16" s="226"/>
      <c r="B16" s="68" t="s">
        <v>1806</v>
      </c>
      <c r="C16" s="228"/>
      <c r="D16" s="224"/>
      <c r="E16" s="228"/>
      <c r="F16" s="68" t="s">
        <v>1803</v>
      </c>
      <c r="G16" s="45"/>
      <c r="H16" s="226"/>
      <c r="I16" s="68" t="s">
        <v>1515</v>
      </c>
      <c r="J16" s="228"/>
      <c r="K16" s="224"/>
      <c r="L16" s="228"/>
      <c r="M16" s="68" t="s">
        <v>1803</v>
      </c>
      <c r="N16" s="45"/>
      <c r="O16" s="226"/>
      <c r="P16" s="68" t="s">
        <v>1500</v>
      </c>
      <c r="Q16" s="228"/>
      <c r="R16" s="224"/>
      <c r="S16" s="228"/>
      <c r="T16" s="68" t="s">
        <v>1505</v>
      </c>
    </row>
    <row r="17" spans="1:20" ht="13.5">
      <c r="A17" s="225" t="s">
        <v>769</v>
      </c>
      <c r="B17" s="68" t="s">
        <v>1508</v>
      </c>
      <c r="C17" s="227">
        <v>3</v>
      </c>
      <c r="D17" s="223" t="s">
        <v>798</v>
      </c>
      <c r="E17" s="227">
        <v>8</v>
      </c>
      <c r="F17" s="68" t="s">
        <v>1804</v>
      </c>
      <c r="G17" s="45"/>
      <c r="H17" s="225" t="s">
        <v>769</v>
      </c>
      <c r="I17" s="68" t="s">
        <v>2075</v>
      </c>
      <c r="J17" s="227">
        <v>8</v>
      </c>
      <c r="K17" s="223" t="s">
        <v>798</v>
      </c>
      <c r="L17" s="227">
        <v>6</v>
      </c>
      <c r="M17" s="68" t="s">
        <v>1805</v>
      </c>
      <c r="N17" s="45"/>
      <c r="O17" s="225" t="s">
        <v>769</v>
      </c>
      <c r="P17" s="68" t="s">
        <v>1501</v>
      </c>
      <c r="Q17" s="227">
        <v>8</v>
      </c>
      <c r="R17" s="223" t="s">
        <v>798</v>
      </c>
      <c r="S17" s="227">
        <v>2</v>
      </c>
      <c r="T17" s="68" t="s">
        <v>1506</v>
      </c>
    </row>
    <row r="18" spans="1:22" ht="13.5">
      <c r="A18" s="226"/>
      <c r="B18" s="68" t="s">
        <v>1504</v>
      </c>
      <c r="C18" s="228"/>
      <c r="D18" s="224"/>
      <c r="E18" s="228"/>
      <c r="F18" s="68" t="s">
        <v>1805</v>
      </c>
      <c r="G18" s="45"/>
      <c r="H18" s="226"/>
      <c r="I18" s="68" t="s">
        <v>1514</v>
      </c>
      <c r="J18" s="228"/>
      <c r="K18" s="224"/>
      <c r="L18" s="228"/>
      <c r="M18" s="68" t="s">
        <v>1804</v>
      </c>
      <c r="N18" s="45"/>
      <c r="O18" s="226"/>
      <c r="P18" s="68" t="s">
        <v>1502</v>
      </c>
      <c r="Q18" s="228"/>
      <c r="R18" s="224"/>
      <c r="S18" s="228"/>
      <c r="T18" s="68" t="s">
        <v>1507</v>
      </c>
      <c r="V18" s="71"/>
    </row>
    <row r="19" spans="1:20" ht="13.5">
      <c r="A19" s="47" t="s">
        <v>765</v>
      </c>
      <c r="B19" s="68" t="s">
        <v>1508</v>
      </c>
      <c r="C19" s="43">
        <v>6</v>
      </c>
      <c r="D19" s="44" t="s">
        <v>798</v>
      </c>
      <c r="E19" s="43">
        <v>8</v>
      </c>
      <c r="F19" s="68" t="s">
        <v>1805</v>
      </c>
      <c r="G19" s="45"/>
      <c r="H19" s="47" t="s">
        <v>765</v>
      </c>
      <c r="I19" s="68" t="s">
        <v>1513</v>
      </c>
      <c r="J19" s="43">
        <v>8</v>
      </c>
      <c r="K19" s="44" t="s">
        <v>798</v>
      </c>
      <c r="L19" s="43">
        <v>2</v>
      </c>
      <c r="M19" s="68" t="s">
        <v>1804</v>
      </c>
      <c r="N19" s="45"/>
      <c r="O19" s="47" t="s">
        <v>765</v>
      </c>
      <c r="P19" s="68" t="s">
        <v>1503</v>
      </c>
      <c r="Q19" s="43">
        <v>8</v>
      </c>
      <c r="R19" s="44" t="s">
        <v>798</v>
      </c>
      <c r="S19" s="43">
        <v>0</v>
      </c>
      <c r="T19" s="68" t="s">
        <v>1508</v>
      </c>
    </row>
    <row r="20" spans="1:20" ht="13.5">
      <c r="A20" s="52"/>
      <c r="B20" s="52"/>
      <c r="C20" s="52">
        <f>SUM(C15:C19)</f>
        <v>11</v>
      </c>
      <c r="D20" s="52"/>
      <c r="E20" s="52">
        <f>SUM(E15:E19)</f>
        <v>24</v>
      </c>
      <c r="F20" s="52"/>
      <c r="G20" s="52"/>
      <c r="H20" s="52"/>
      <c r="I20" s="52"/>
      <c r="J20" s="52">
        <f>SUM(J15:J19)</f>
        <v>24</v>
      </c>
      <c r="K20" s="52"/>
      <c r="L20" s="52">
        <f>SUM(L15:L19)</f>
        <v>10</v>
      </c>
      <c r="M20" s="52"/>
      <c r="N20" s="52"/>
      <c r="O20" s="52"/>
      <c r="P20" s="52"/>
      <c r="Q20" s="52">
        <f>SUM(Q15:Q19)</f>
        <v>17</v>
      </c>
      <c r="R20" s="52"/>
      <c r="S20" s="52">
        <f>SUM(S15:S19)</f>
        <v>10</v>
      </c>
      <c r="T20" s="52"/>
    </row>
    <row r="21" spans="1:20" ht="13.5">
      <c r="A21" s="47" t="s">
        <v>755</v>
      </c>
      <c r="B21" s="67" t="s">
        <v>1916</v>
      </c>
      <c r="C21" s="211" t="s">
        <v>756</v>
      </c>
      <c r="D21" s="221"/>
      <c r="E21" s="222"/>
      <c r="F21" s="67" t="s">
        <v>1917</v>
      </c>
      <c r="G21" s="45"/>
      <c r="H21" s="47" t="s">
        <v>755</v>
      </c>
      <c r="I21" s="67" t="s">
        <v>2076</v>
      </c>
      <c r="J21" s="211" t="s">
        <v>756</v>
      </c>
      <c r="K21" s="221"/>
      <c r="L21" s="222"/>
      <c r="M21" s="67" t="s">
        <v>1613</v>
      </c>
      <c r="N21" s="45"/>
      <c r="O21" s="47" t="s">
        <v>755</v>
      </c>
      <c r="P21" s="67" t="s">
        <v>2090</v>
      </c>
      <c r="Q21" s="211" t="s">
        <v>756</v>
      </c>
      <c r="R21" s="221"/>
      <c r="S21" s="222"/>
      <c r="T21" s="67" t="s">
        <v>1154</v>
      </c>
    </row>
    <row r="22" spans="1:20" ht="13.5">
      <c r="A22" s="49" t="s">
        <v>757</v>
      </c>
      <c r="B22" s="49" t="s">
        <v>758</v>
      </c>
      <c r="C22" s="211" t="s">
        <v>759</v>
      </c>
      <c r="D22" s="221"/>
      <c r="E22" s="222"/>
      <c r="F22" s="49" t="s">
        <v>760</v>
      </c>
      <c r="G22" s="50"/>
      <c r="H22" s="49" t="s">
        <v>757</v>
      </c>
      <c r="I22" s="49" t="s">
        <v>758</v>
      </c>
      <c r="J22" s="211" t="s">
        <v>759</v>
      </c>
      <c r="K22" s="221"/>
      <c r="L22" s="222"/>
      <c r="M22" s="49" t="s">
        <v>760</v>
      </c>
      <c r="N22" s="50"/>
      <c r="O22" s="49" t="s">
        <v>757</v>
      </c>
      <c r="P22" s="49" t="s">
        <v>758</v>
      </c>
      <c r="Q22" s="211" t="s">
        <v>759</v>
      </c>
      <c r="R22" s="221"/>
      <c r="S22" s="222"/>
      <c r="T22" s="49" t="s">
        <v>760</v>
      </c>
    </row>
    <row r="23" spans="1:20" ht="13.5">
      <c r="A23" s="46">
        <v>4</v>
      </c>
      <c r="B23" s="23" t="str">
        <f>W3</f>
        <v>みやふじ静岡Ｃ</v>
      </c>
      <c r="C23" s="36">
        <v>0</v>
      </c>
      <c r="D23" s="43" t="s">
        <v>761</v>
      </c>
      <c r="E23" s="36">
        <v>3</v>
      </c>
      <c r="F23" s="36" t="str">
        <f>W1</f>
        <v>キヤノン</v>
      </c>
      <c r="G23" s="45"/>
      <c r="H23" s="46">
        <v>4</v>
      </c>
      <c r="I23" s="58" t="str">
        <f>W4</f>
        <v>協和発酵キリン協睦会</v>
      </c>
      <c r="J23" s="36">
        <v>1</v>
      </c>
      <c r="K23" s="43" t="s">
        <v>761</v>
      </c>
      <c r="L23" s="36">
        <v>2</v>
      </c>
      <c r="M23" s="36" t="str">
        <f>W2</f>
        <v>ＢＬＣ</v>
      </c>
      <c r="N23" s="45"/>
      <c r="O23" s="46">
        <v>5</v>
      </c>
      <c r="P23" s="58" t="str">
        <f>W1</f>
        <v>キヤノン</v>
      </c>
      <c r="Q23" s="36">
        <v>3</v>
      </c>
      <c r="R23" s="43" t="s">
        <v>761</v>
      </c>
      <c r="S23" s="36">
        <v>0</v>
      </c>
      <c r="T23" s="36" t="str">
        <f>W2</f>
        <v>ＢＬＣ</v>
      </c>
    </row>
    <row r="24" spans="1:20" ht="13.5">
      <c r="A24" s="51" t="s">
        <v>762</v>
      </c>
      <c r="B24" s="49" t="s">
        <v>763</v>
      </c>
      <c r="C24" s="211" t="s">
        <v>764</v>
      </c>
      <c r="D24" s="221"/>
      <c r="E24" s="222"/>
      <c r="F24" s="49" t="s">
        <v>763</v>
      </c>
      <c r="G24" s="50"/>
      <c r="H24" s="51" t="s">
        <v>762</v>
      </c>
      <c r="I24" s="49" t="s">
        <v>763</v>
      </c>
      <c r="J24" s="211" t="s">
        <v>764</v>
      </c>
      <c r="K24" s="221"/>
      <c r="L24" s="222"/>
      <c r="M24" s="49" t="s">
        <v>763</v>
      </c>
      <c r="N24" s="50"/>
      <c r="O24" s="51" t="s">
        <v>762</v>
      </c>
      <c r="P24" s="49" t="s">
        <v>763</v>
      </c>
      <c r="Q24" s="211" t="s">
        <v>764</v>
      </c>
      <c r="R24" s="221"/>
      <c r="S24" s="222"/>
      <c r="T24" s="49" t="s">
        <v>763</v>
      </c>
    </row>
    <row r="25" spans="1:20" ht="13.5">
      <c r="A25" s="225" t="s">
        <v>768</v>
      </c>
      <c r="B25" s="68" t="s">
        <v>1805</v>
      </c>
      <c r="C25" s="227">
        <v>2</v>
      </c>
      <c r="D25" s="223" t="s">
        <v>798</v>
      </c>
      <c r="E25" s="227">
        <v>8</v>
      </c>
      <c r="F25" s="68" t="s">
        <v>1741</v>
      </c>
      <c r="G25" s="45"/>
      <c r="H25" s="225" t="s">
        <v>768</v>
      </c>
      <c r="I25" s="68" t="s">
        <v>1504</v>
      </c>
      <c r="J25" s="227">
        <v>8</v>
      </c>
      <c r="K25" s="223" t="s">
        <v>798</v>
      </c>
      <c r="L25" s="227">
        <v>3</v>
      </c>
      <c r="M25" s="68" t="s">
        <v>2077</v>
      </c>
      <c r="N25" s="45"/>
      <c r="O25" s="225" t="s">
        <v>768</v>
      </c>
      <c r="P25" s="68" t="s">
        <v>1741</v>
      </c>
      <c r="Q25" s="227">
        <v>9</v>
      </c>
      <c r="R25" s="223" t="s">
        <v>798</v>
      </c>
      <c r="S25" s="227">
        <v>7</v>
      </c>
      <c r="T25" s="68" t="s">
        <v>1512</v>
      </c>
    </row>
    <row r="26" spans="1:20" ht="13.5">
      <c r="A26" s="226"/>
      <c r="B26" s="68" t="s">
        <v>1804</v>
      </c>
      <c r="C26" s="228"/>
      <c r="D26" s="224"/>
      <c r="E26" s="228"/>
      <c r="F26" s="68" t="s">
        <v>1742</v>
      </c>
      <c r="G26" s="45"/>
      <c r="H26" s="226"/>
      <c r="I26" s="68" t="s">
        <v>1505</v>
      </c>
      <c r="J26" s="228"/>
      <c r="K26" s="224"/>
      <c r="L26" s="228"/>
      <c r="M26" s="68" t="s">
        <v>2078</v>
      </c>
      <c r="N26" s="45"/>
      <c r="O26" s="226"/>
      <c r="P26" s="68" t="s">
        <v>1742</v>
      </c>
      <c r="Q26" s="228"/>
      <c r="R26" s="224"/>
      <c r="S26" s="228"/>
      <c r="T26" s="68" t="s">
        <v>1514</v>
      </c>
    </row>
    <row r="27" spans="1:20" ht="13.5">
      <c r="A27" s="225" t="s">
        <v>769</v>
      </c>
      <c r="B27" s="68" t="s">
        <v>1802</v>
      </c>
      <c r="C27" s="227">
        <v>8</v>
      </c>
      <c r="D27" s="223" t="s">
        <v>798</v>
      </c>
      <c r="E27" s="227">
        <v>9</v>
      </c>
      <c r="F27" s="68" t="s">
        <v>1823</v>
      </c>
      <c r="G27" s="45"/>
      <c r="H27" s="225" t="s">
        <v>769</v>
      </c>
      <c r="I27" s="68" t="s">
        <v>1506</v>
      </c>
      <c r="J27" s="227">
        <v>1</v>
      </c>
      <c r="K27" s="223" t="s">
        <v>798</v>
      </c>
      <c r="L27" s="227">
        <v>8</v>
      </c>
      <c r="M27" s="68" t="s">
        <v>1512</v>
      </c>
      <c r="N27" s="45"/>
      <c r="O27" s="225" t="s">
        <v>769</v>
      </c>
      <c r="P27" s="68" t="s">
        <v>1823</v>
      </c>
      <c r="Q27" s="227">
        <v>8</v>
      </c>
      <c r="R27" s="223" t="s">
        <v>798</v>
      </c>
      <c r="S27" s="227">
        <v>3</v>
      </c>
      <c r="T27" s="68" t="s">
        <v>2078</v>
      </c>
    </row>
    <row r="28" spans="1:20" ht="13.5">
      <c r="A28" s="226"/>
      <c r="B28" s="68" t="s">
        <v>1803</v>
      </c>
      <c r="C28" s="228"/>
      <c r="D28" s="224"/>
      <c r="E28" s="228"/>
      <c r="F28" s="68" t="s">
        <v>1743</v>
      </c>
      <c r="G28" s="45"/>
      <c r="H28" s="226"/>
      <c r="I28" s="68" t="s">
        <v>1744</v>
      </c>
      <c r="J28" s="228"/>
      <c r="K28" s="224"/>
      <c r="L28" s="228"/>
      <c r="M28" s="68" t="s">
        <v>1515</v>
      </c>
      <c r="N28" s="45"/>
      <c r="O28" s="226"/>
      <c r="P28" s="68" t="s">
        <v>1740</v>
      </c>
      <c r="Q28" s="228"/>
      <c r="R28" s="224"/>
      <c r="S28" s="228"/>
      <c r="T28" s="68" t="s">
        <v>1515</v>
      </c>
    </row>
    <row r="29" spans="1:20" ht="13.5">
      <c r="A29" s="47" t="s">
        <v>765</v>
      </c>
      <c r="B29" s="68" t="s">
        <v>1805</v>
      </c>
      <c r="C29" s="43">
        <v>2</v>
      </c>
      <c r="D29" s="44" t="s">
        <v>798</v>
      </c>
      <c r="E29" s="43">
        <v>8</v>
      </c>
      <c r="F29" s="68" t="s">
        <v>1739</v>
      </c>
      <c r="G29" s="45"/>
      <c r="H29" s="47" t="s">
        <v>765</v>
      </c>
      <c r="I29" s="68" t="s">
        <v>1508</v>
      </c>
      <c r="J29" s="43">
        <v>6</v>
      </c>
      <c r="K29" s="44" t="s">
        <v>798</v>
      </c>
      <c r="L29" s="43">
        <v>8</v>
      </c>
      <c r="M29" s="68" t="s">
        <v>1513</v>
      </c>
      <c r="N29" s="45"/>
      <c r="O29" s="47" t="s">
        <v>765</v>
      </c>
      <c r="P29" s="68" t="s">
        <v>1739</v>
      </c>
      <c r="Q29" s="43">
        <v>9</v>
      </c>
      <c r="R29" s="44" t="s">
        <v>798</v>
      </c>
      <c r="S29" s="43">
        <v>8</v>
      </c>
      <c r="T29" s="68" t="s">
        <v>1513</v>
      </c>
    </row>
    <row r="30" spans="1:20" ht="13.5">
      <c r="A30" s="52"/>
      <c r="B30" s="52"/>
      <c r="C30" s="52">
        <f>SUM(C25:C29)</f>
        <v>12</v>
      </c>
      <c r="D30" s="52"/>
      <c r="E30" s="52">
        <f>SUM(E25:E29)</f>
        <v>25</v>
      </c>
      <c r="F30" s="52"/>
      <c r="G30" s="52"/>
      <c r="H30" s="52"/>
      <c r="I30" s="52"/>
      <c r="J30" s="52">
        <f>SUM(J25:J29)</f>
        <v>15</v>
      </c>
      <c r="K30" s="52"/>
      <c r="L30" s="52">
        <f>SUM(L25:L29)</f>
        <v>19</v>
      </c>
      <c r="M30" s="52"/>
      <c r="N30" s="52"/>
      <c r="O30" s="52"/>
      <c r="P30" s="52"/>
      <c r="Q30" s="52">
        <f>SUM(Q25:Q29)</f>
        <v>26</v>
      </c>
      <c r="R30" s="52"/>
      <c r="S30" s="52">
        <f>SUM(S25:S29)</f>
        <v>18</v>
      </c>
      <c r="T30" s="52"/>
    </row>
    <row r="31" spans="1:20" ht="13.5">
      <c r="A31" s="47" t="s">
        <v>755</v>
      </c>
      <c r="B31" s="67" t="s">
        <v>2086</v>
      </c>
      <c r="C31" s="211" t="s">
        <v>756</v>
      </c>
      <c r="D31" s="221"/>
      <c r="E31" s="222"/>
      <c r="F31" s="67" t="s">
        <v>1558</v>
      </c>
      <c r="G31" s="45"/>
      <c r="H31" s="53"/>
      <c r="I31" s="54"/>
      <c r="J31" s="53"/>
      <c r="K31" s="53"/>
      <c r="L31" s="53"/>
      <c r="M31" s="54"/>
      <c r="N31" s="45"/>
      <c r="O31" s="53"/>
      <c r="P31" s="54"/>
      <c r="Q31" s="53"/>
      <c r="R31" s="53"/>
      <c r="S31" s="53"/>
      <c r="T31" s="54"/>
    </row>
    <row r="32" spans="1:20" ht="13.5">
      <c r="A32" s="49" t="s">
        <v>757</v>
      </c>
      <c r="B32" s="49" t="s">
        <v>758</v>
      </c>
      <c r="C32" s="211" t="s">
        <v>759</v>
      </c>
      <c r="D32" s="221"/>
      <c r="E32" s="222"/>
      <c r="F32" s="49" t="s">
        <v>760</v>
      </c>
      <c r="G32" s="50"/>
      <c r="H32" s="53"/>
      <c r="I32" s="53"/>
      <c r="J32" s="53"/>
      <c r="K32" s="53"/>
      <c r="L32" s="53"/>
      <c r="M32" s="53"/>
      <c r="N32" s="50"/>
      <c r="O32" s="53"/>
      <c r="P32" s="53"/>
      <c r="Q32" s="53"/>
      <c r="R32" s="53"/>
      <c r="S32" s="53"/>
      <c r="T32" s="53"/>
    </row>
    <row r="33" spans="1:20" ht="13.5">
      <c r="A33" s="46">
        <v>5</v>
      </c>
      <c r="B33" s="23" t="str">
        <f>W3</f>
        <v>みやふじ静岡Ｃ</v>
      </c>
      <c r="C33" s="36">
        <v>0</v>
      </c>
      <c r="D33" s="43" t="s">
        <v>761</v>
      </c>
      <c r="E33" s="36">
        <v>3</v>
      </c>
      <c r="F33" s="36" t="str">
        <f>W5</f>
        <v>丹那テニスクラブ</v>
      </c>
      <c r="G33" s="45"/>
      <c r="H33" s="53"/>
      <c r="I33" s="54"/>
      <c r="J33" s="54"/>
      <c r="K33" s="57"/>
      <c r="L33" s="54"/>
      <c r="M33" s="54"/>
      <c r="N33" s="45"/>
      <c r="O33" s="53"/>
      <c r="P33" s="54"/>
      <c r="Q33" s="54"/>
      <c r="R33" s="57"/>
      <c r="S33" s="54"/>
      <c r="T33" s="54"/>
    </row>
    <row r="34" spans="1:20" ht="13.5">
      <c r="A34" s="51" t="s">
        <v>762</v>
      </c>
      <c r="B34" s="49" t="s">
        <v>763</v>
      </c>
      <c r="C34" s="211" t="s">
        <v>764</v>
      </c>
      <c r="D34" s="221"/>
      <c r="E34" s="222"/>
      <c r="F34" s="49" t="s">
        <v>763</v>
      </c>
      <c r="G34" s="50"/>
      <c r="H34" s="53"/>
      <c r="I34" s="54"/>
      <c r="J34" s="53"/>
      <c r="K34" s="53"/>
      <c r="L34" s="53"/>
      <c r="M34" s="53"/>
      <c r="N34" s="50"/>
      <c r="O34" s="53"/>
      <c r="P34" s="53"/>
      <c r="Q34" s="53"/>
      <c r="R34" s="53"/>
      <c r="S34" s="53"/>
      <c r="T34" s="53"/>
    </row>
    <row r="35" spans="1:20" ht="13.5">
      <c r="A35" s="225" t="s">
        <v>768</v>
      </c>
      <c r="B35" s="68" t="s">
        <v>1802</v>
      </c>
      <c r="C35" s="227">
        <v>2</v>
      </c>
      <c r="D35" s="223" t="s">
        <v>798</v>
      </c>
      <c r="E35" s="227">
        <v>8</v>
      </c>
      <c r="F35" s="68" t="s">
        <v>1501</v>
      </c>
      <c r="G35" s="45"/>
      <c r="H35" s="53"/>
      <c r="I35" s="54"/>
      <c r="J35" s="53"/>
      <c r="K35" s="53"/>
      <c r="L35" s="53"/>
      <c r="M35" s="54"/>
      <c r="N35" s="45"/>
      <c r="O35" s="53"/>
      <c r="P35" s="54"/>
      <c r="Q35" s="53"/>
      <c r="R35" s="53"/>
      <c r="S35" s="53"/>
      <c r="T35" s="54"/>
    </row>
    <row r="36" spans="1:20" ht="13.5">
      <c r="A36" s="226"/>
      <c r="B36" s="68" t="s">
        <v>1803</v>
      </c>
      <c r="C36" s="228"/>
      <c r="D36" s="224"/>
      <c r="E36" s="228"/>
      <c r="F36" s="68" t="s">
        <v>1502</v>
      </c>
      <c r="G36" s="45"/>
      <c r="H36" s="53"/>
      <c r="I36" s="54"/>
      <c r="J36" s="53"/>
      <c r="K36" s="53"/>
      <c r="L36" s="53"/>
      <c r="M36" s="54"/>
      <c r="N36" s="45"/>
      <c r="O36" s="53"/>
      <c r="P36" s="54"/>
      <c r="Q36" s="53"/>
      <c r="R36" s="53"/>
      <c r="S36" s="53"/>
      <c r="T36" s="54"/>
    </row>
    <row r="37" spans="1:20" ht="13.5">
      <c r="A37" s="225" t="s">
        <v>769</v>
      </c>
      <c r="B37" s="68" t="s">
        <v>1804</v>
      </c>
      <c r="C37" s="227">
        <v>3</v>
      </c>
      <c r="D37" s="223" t="s">
        <v>798</v>
      </c>
      <c r="E37" s="227">
        <v>8</v>
      </c>
      <c r="F37" s="68" t="s">
        <v>1511</v>
      </c>
      <c r="G37" s="45"/>
      <c r="H37" s="53"/>
      <c r="I37" s="54"/>
      <c r="J37" s="53"/>
      <c r="K37" s="53"/>
      <c r="L37" s="53"/>
      <c r="M37" s="54"/>
      <c r="N37" s="45"/>
      <c r="O37" s="53"/>
      <c r="P37" s="54"/>
      <c r="Q37" s="53"/>
      <c r="R37" s="53"/>
      <c r="S37" s="53"/>
      <c r="T37" s="54"/>
    </row>
    <row r="38" spans="1:20" ht="13.5">
      <c r="A38" s="226"/>
      <c r="B38" s="68" t="s">
        <v>1805</v>
      </c>
      <c r="C38" s="228"/>
      <c r="D38" s="224"/>
      <c r="E38" s="228"/>
      <c r="F38" s="68" t="s">
        <v>1500</v>
      </c>
      <c r="G38" s="45"/>
      <c r="H38" s="53"/>
      <c r="I38" s="54"/>
      <c r="J38" s="53"/>
      <c r="K38" s="53"/>
      <c r="L38" s="53"/>
      <c r="M38" s="54"/>
      <c r="N38" s="45"/>
      <c r="O38" s="53"/>
      <c r="P38" s="54"/>
      <c r="Q38" s="53"/>
      <c r="R38" s="53"/>
      <c r="S38" s="53"/>
      <c r="T38" s="54"/>
    </row>
    <row r="39" spans="1:20" ht="13.5">
      <c r="A39" s="47" t="s">
        <v>765</v>
      </c>
      <c r="B39" s="68" t="s">
        <v>1804</v>
      </c>
      <c r="C39" s="43">
        <v>0</v>
      </c>
      <c r="D39" s="44" t="s">
        <v>798</v>
      </c>
      <c r="E39" s="43">
        <v>8</v>
      </c>
      <c r="F39" s="68" t="s">
        <v>2087</v>
      </c>
      <c r="G39" s="45"/>
      <c r="H39" s="53"/>
      <c r="I39" s="54"/>
      <c r="J39" s="53"/>
      <c r="K39" s="53"/>
      <c r="L39" s="53"/>
      <c r="M39" s="54"/>
      <c r="N39" s="45"/>
      <c r="O39" s="53"/>
      <c r="P39" s="54"/>
      <c r="Q39" s="53"/>
      <c r="R39" s="53"/>
      <c r="S39" s="53"/>
      <c r="T39" s="54"/>
    </row>
    <row r="40" spans="1:20" ht="13.5">
      <c r="A40" s="52"/>
      <c r="B40" s="52"/>
      <c r="C40" s="52">
        <f>SUM(C35:C39)</f>
        <v>5</v>
      </c>
      <c r="D40" s="52"/>
      <c r="E40" s="52">
        <f>SUM(E35:E39)</f>
        <v>24</v>
      </c>
      <c r="F40" s="52"/>
      <c r="G40" s="52"/>
      <c r="H40" s="55"/>
      <c r="I40" s="55"/>
      <c r="J40" s="55"/>
      <c r="K40" s="55"/>
      <c r="L40" s="55"/>
      <c r="M40" s="55"/>
      <c r="N40" s="52"/>
      <c r="O40" s="55"/>
      <c r="P40" s="55"/>
      <c r="Q40" s="55"/>
      <c r="R40" s="55"/>
      <c r="S40" s="55"/>
      <c r="T40" s="55"/>
    </row>
  </sheetData>
  <sheetProtection/>
  <mergeCells count="110">
    <mergeCell ref="A17:A18"/>
    <mergeCell ref="A5:A6"/>
    <mergeCell ref="A7:A8"/>
    <mergeCell ref="C5:C6"/>
    <mergeCell ref="C14:E14"/>
    <mergeCell ref="C17:C18"/>
    <mergeCell ref="A15:A16"/>
    <mergeCell ref="C15:C16"/>
    <mergeCell ref="D15:D16"/>
    <mergeCell ref="E15:E16"/>
    <mergeCell ref="J14:L14"/>
    <mergeCell ref="C11:E11"/>
    <mergeCell ref="J11:L11"/>
    <mergeCell ref="L7:L8"/>
    <mergeCell ref="C7:C8"/>
    <mergeCell ref="J12:L12"/>
    <mergeCell ref="C12:E12"/>
    <mergeCell ref="D7:D8"/>
    <mergeCell ref="K7:K8"/>
    <mergeCell ref="H7:H8"/>
    <mergeCell ref="E7:E8"/>
    <mergeCell ref="J7:J8"/>
    <mergeCell ref="E5:E6"/>
    <mergeCell ref="C1:E1"/>
    <mergeCell ref="J4:L4"/>
    <mergeCell ref="J5:J6"/>
    <mergeCell ref="K5:K6"/>
    <mergeCell ref="L5:L6"/>
    <mergeCell ref="J1:L1"/>
    <mergeCell ref="J2:L2"/>
    <mergeCell ref="C2:E2"/>
    <mergeCell ref="C4:E4"/>
    <mergeCell ref="D5:D6"/>
    <mergeCell ref="O5:O6"/>
    <mergeCell ref="Q5:Q6"/>
    <mergeCell ref="H5:H6"/>
    <mergeCell ref="S15:S16"/>
    <mergeCell ref="Q12:S12"/>
    <mergeCell ref="O15:O16"/>
    <mergeCell ref="R7:R8"/>
    <mergeCell ref="Q11:S11"/>
    <mergeCell ref="O7:O8"/>
    <mergeCell ref="Q1:S1"/>
    <mergeCell ref="Q2:S2"/>
    <mergeCell ref="Q4:S4"/>
    <mergeCell ref="R15:R16"/>
    <mergeCell ref="Q15:Q16"/>
    <mergeCell ref="Q14:S14"/>
    <mergeCell ref="R5:R6"/>
    <mergeCell ref="S5:S6"/>
    <mergeCell ref="Q7:Q8"/>
    <mergeCell ref="S7:S8"/>
    <mergeCell ref="J15:J16"/>
    <mergeCell ref="K15:K16"/>
    <mergeCell ref="L15:L16"/>
    <mergeCell ref="H15:H16"/>
    <mergeCell ref="J21:L21"/>
    <mergeCell ref="Q21:S21"/>
    <mergeCell ref="O17:O18"/>
    <mergeCell ref="Q17:Q18"/>
    <mergeCell ref="R17:R18"/>
    <mergeCell ref="S17:S18"/>
    <mergeCell ref="L17:L18"/>
    <mergeCell ref="H17:H18"/>
    <mergeCell ref="J17:J18"/>
    <mergeCell ref="K17:K18"/>
    <mergeCell ref="A25:A26"/>
    <mergeCell ref="C25:C26"/>
    <mergeCell ref="D25:D26"/>
    <mergeCell ref="E25:E26"/>
    <mergeCell ref="C21:E21"/>
    <mergeCell ref="D17:D18"/>
    <mergeCell ref="E17:E18"/>
    <mergeCell ref="Q25:Q26"/>
    <mergeCell ref="R25:R26"/>
    <mergeCell ref="Q22:S22"/>
    <mergeCell ref="C24:E24"/>
    <mergeCell ref="J24:L24"/>
    <mergeCell ref="Q24:S24"/>
    <mergeCell ref="J22:L22"/>
    <mergeCell ref="C22:E22"/>
    <mergeCell ref="H25:H26"/>
    <mergeCell ref="S25:S26"/>
    <mergeCell ref="A27:A28"/>
    <mergeCell ref="C27:C28"/>
    <mergeCell ref="D27:D28"/>
    <mergeCell ref="E27:E28"/>
    <mergeCell ref="O27:O28"/>
    <mergeCell ref="J25:J26"/>
    <mergeCell ref="K25:K26"/>
    <mergeCell ref="L25:L26"/>
    <mergeCell ref="O25:O26"/>
    <mergeCell ref="S27:S28"/>
    <mergeCell ref="A35:A36"/>
    <mergeCell ref="C35:C36"/>
    <mergeCell ref="D35:D36"/>
    <mergeCell ref="E35:E36"/>
    <mergeCell ref="C31:E31"/>
    <mergeCell ref="C32:E32"/>
    <mergeCell ref="C34:E34"/>
    <mergeCell ref="Q27:Q28"/>
    <mergeCell ref="R27:R28"/>
    <mergeCell ref="H27:H28"/>
    <mergeCell ref="J27:J28"/>
    <mergeCell ref="K27:K28"/>
    <mergeCell ref="L27:L28"/>
    <mergeCell ref="A37:A38"/>
    <mergeCell ref="C37:C38"/>
    <mergeCell ref="D37:D38"/>
    <mergeCell ref="E37:E38"/>
  </mergeCells>
  <printOptions/>
  <pageMargins left="0.1968503937007874" right="0.15748031496062992" top="0.7874015748031497" bottom="0.5905511811023623" header="0.5118110236220472" footer="0.5118110236220472"/>
  <pageSetup horizontalDpi="300" verticalDpi="3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75" zoomScaleNormal="75" zoomScalePageLayoutView="0" workbookViewId="0" topLeftCell="A7">
      <selection activeCell="J24" sqref="J24:L24"/>
    </sheetView>
  </sheetViews>
  <sheetFormatPr defaultColWidth="9.00390625" defaultRowHeight="13.5"/>
  <cols>
    <col min="1" max="1" width="6.75390625" style="48" bestFit="1" customWidth="1"/>
    <col min="2" max="2" width="12.125" style="48" customWidth="1"/>
    <col min="3" max="5" width="3.875" style="48" customWidth="1"/>
    <col min="6" max="6" width="12.25390625" style="48" customWidth="1"/>
    <col min="7" max="7" width="3.25390625" style="48" customWidth="1"/>
    <col min="8" max="8" width="6.75390625" style="48" customWidth="1"/>
    <col min="9" max="9" width="12.125" style="48" customWidth="1"/>
    <col min="10" max="12" width="3.875" style="48" customWidth="1"/>
    <col min="13" max="13" width="11.75390625" style="48" customWidth="1"/>
    <col min="14" max="14" width="3.00390625" style="48" customWidth="1"/>
    <col min="15" max="15" width="6.75390625" style="48" customWidth="1"/>
    <col min="16" max="16" width="12.125" style="48" customWidth="1"/>
    <col min="17" max="19" width="3.875" style="48" customWidth="1"/>
    <col min="20" max="20" width="11.625" style="48" customWidth="1"/>
    <col min="21" max="22" width="9.00390625" style="48" customWidth="1"/>
    <col min="23" max="23" width="21.00390625" style="48" customWidth="1"/>
    <col min="24" max="16384" width="9.00390625" style="48" customWidth="1"/>
  </cols>
  <sheetData>
    <row r="1" spans="1:23" ht="13.5">
      <c r="A1" s="47" t="s">
        <v>755</v>
      </c>
      <c r="B1" s="67" t="s">
        <v>1201</v>
      </c>
      <c r="C1" s="211" t="s">
        <v>756</v>
      </c>
      <c r="D1" s="221"/>
      <c r="E1" s="222"/>
      <c r="F1" s="67" t="s">
        <v>1202</v>
      </c>
      <c r="G1" s="45"/>
      <c r="H1" s="47" t="s">
        <v>755</v>
      </c>
      <c r="I1" s="67" t="s">
        <v>836</v>
      </c>
      <c r="J1" s="211" t="s">
        <v>756</v>
      </c>
      <c r="K1" s="221"/>
      <c r="L1" s="222"/>
      <c r="M1" s="67" t="s">
        <v>836</v>
      </c>
      <c r="N1" s="45"/>
      <c r="O1" s="47" t="s">
        <v>755</v>
      </c>
      <c r="P1" s="67" t="s">
        <v>836</v>
      </c>
      <c r="Q1" s="211" t="s">
        <v>756</v>
      </c>
      <c r="R1" s="221"/>
      <c r="S1" s="222"/>
      <c r="T1" s="67" t="s">
        <v>836</v>
      </c>
      <c r="W1" s="119" t="str">
        <f>'9thﾘｰｸﾞ戦ﾒﾝﾊﾞｰ'!C38</f>
        <v>清水町ローンテニスクラブ</v>
      </c>
    </row>
    <row r="2" spans="1:23" ht="13.5">
      <c r="A2" s="49" t="s">
        <v>757</v>
      </c>
      <c r="B2" s="49" t="s">
        <v>758</v>
      </c>
      <c r="C2" s="211" t="s">
        <v>759</v>
      </c>
      <c r="D2" s="221"/>
      <c r="E2" s="222"/>
      <c r="F2" s="49" t="s">
        <v>760</v>
      </c>
      <c r="G2" s="50"/>
      <c r="H2" s="49" t="s">
        <v>757</v>
      </c>
      <c r="I2" s="49" t="s">
        <v>758</v>
      </c>
      <c r="J2" s="211" t="s">
        <v>759</v>
      </c>
      <c r="K2" s="221"/>
      <c r="L2" s="222"/>
      <c r="M2" s="49" t="s">
        <v>760</v>
      </c>
      <c r="N2" s="50"/>
      <c r="O2" s="49" t="s">
        <v>757</v>
      </c>
      <c r="P2" s="49" t="s">
        <v>758</v>
      </c>
      <c r="Q2" s="211" t="s">
        <v>759</v>
      </c>
      <c r="R2" s="221"/>
      <c r="S2" s="222"/>
      <c r="T2" s="49" t="s">
        <v>760</v>
      </c>
      <c r="W2" s="119" t="str">
        <f>'9thﾘｰｸﾞ戦ﾒﾝﾊﾞｰ'!C39</f>
        <v>トキワクラブ伊豆高原Ｂ</v>
      </c>
    </row>
    <row r="3" spans="1:23" ht="13.5">
      <c r="A3" s="46">
        <v>1</v>
      </c>
      <c r="B3" s="23" t="str">
        <f>W1</f>
        <v>清水町ローンテニスクラブ</v>
      </c>
      <c r="C3" s="42">
        <v>3</v>
      </c>
      <c r="D3" s="43" t="s">
        <v>761</v>
      </c>
      <c r="E3" s="42">
        <v>0</v>
      </c>
      <c r="F3" s="36" t="str">
        <f>W4</f>
        <v>三島市役所</v>
      </c>
      <c r="G3" s="45"/>
      <c r="H3" s="69">
        <v>1</v>
      </c>
      <c r="I3" s="64" t="str">
        <f>W2</f>
        <v>トキワクラブ伊豆高原Ｂ</v>
      </c>
      <c r="J3" s="63" t="s">
        <v>1132</v>
      </c>
      <c r="K3" s="61" t="s">
        <v>761</v>
      </c>
      <c r="L3" s="63" t="s">
        <v>1132</v>
      </c>
      <c r="M3" s="61" t="str">
        <f>W5</f>
        <v>-</v>
      </c>
      <c r="N3" s="45"/>
      <c r="O3" s="46">
        <v>2</v>
      </c>
      <c r="P3" s="23" t="str">
        <f>W5</f>
        <v>-</v>
      </c>
      <c r="Q3" s="63" t="s">
        <v>1132</v>
      </c>
      <c r="R3" s="61" t="s">
        <v>761</v>
      </c>
      <c r="S3" s="63" t="s">
        <v>1132</v>
      </c>
      <c r="T3" s="36" t="str">
        <f>W1</f>
        <v>清水町ローンテニスクラブ</v>
      </c>
      <c r="W3" s="119" t="str">
        <f>'9thﾘｰｸﾞ戦ﾒﾝﾊﾞｰ'!C40</f>
        <v>アクトスポーツクラブＥ</v>
      </c>
    </row>
    <row r="4" spans="1:23" ht="13.5">
      <c r="A4" s="51" t="s">
        <v>762</v>
      </c>
      <c r="B4" s="49" t="s">
        <v>763</v>
      </c>
      <c r="C4" s="211" t="s">
        <v>764</v>
      </c>
      <c r="D4" s="221"/>
      <c r="E4" s="222"/>
      <c r="F4" s="49" t="s">
        <v>763</v>
      </c>
      <c r="G4" s="50"/>
      <c r="H4" s="51" t="s">
        <v>762</v>
      </c>
      <c r="I4" s="49" t="s">
        <v>763</v>
      </c>
      <c r="J4" s="211" t="s">
        <v>764</v>
      </c>
      <c r="K4" s="221"/>
      <c r="L4" s="222"/>
      <c r="M4" s="49" t="s">
        <v>763</v>
      </c>
      <c r="N4" s="50"/>
      <c r="O4" s="51" t="s">
        <v>762</v>
      </c>
      <c r="P4" s="49" t="s">
        <v>763</v>
      </c>
      <c r="Q4" s="211" t="s">
        <v>764</v>
      </c>
      <c r="R4" s="221"/>
      <c r="S4" s="222"/>
      <c r="T4" s="49" t="s">
        <v>763</v>
      </c>
      <c r="W4" s="119" t="str">
        <f>'9thﾘｰｸﾞ戦ﾒﾝﾊﾞｰ'!C41</f>
        <v>三島市役所</v>
      </c>
    </row>
    <row r="5" spans="1:23" ht="13.5">
      <c r="A5" s="225" t="s">
        <v>768</v>
      </c>
      <c r="B5" s="68" t="s">
        <v>1203</v>
      </c>
      <c r="C5" s="227">
        <v>8</v>
      </c>
      <c r="D5" s="223" t="s">
        <v>798</v>
      </c>
      <c r="E5" s="227">
        <v>1</v>
      </c>
      <c r="F5" s="68" t="s">
        <v>1208</v>
      </c>
      <c r="G5" s="45"/>
      <c r="H5" s="225" t="s">
        <v>768</v>
      </c>
      <c r="I5" s="68"/>
      <c r="J5" s="227"/>
      <c r="K5" s="223" t="s">
        <v>798</v>
      </c>
      <c r="L5" s="227"/>
      <c r="M5" s="68"/>
      <c r="N5" s="45"/>
      <c r="O5" s="225" t="s">
        <v>768</v>
      </c>
      <c r="P5" s="68"/>
      <c r="Q5" s="227"/>
      <c r="R5" s="223" t="s">
        <v>798</v>
      </c>
      <c r="S5" s="227"/>
      <c r="T5" s="68"/>
      <c r="W5" s="119" t="s">
        <v>747</v>
      </c>
    </row>
    <row r="6" spans="1:21" ht="13.5">
      <c r="A6" s="226"/>
      <c r="B6" s="68" t="s">
        <v>1204</v>
      </c>
      <c r="C6" s="228"/>
      <c r="D6" s="224"/>
      <c r="E6" s="228"/>
      <c r="F6" s="68" t="s">
        <v>1209</v>
      </c>
      <c r="G6" s="45"/>
      <c r="H6" s="226"/>
      <c r="I6" s="68"/>
      <c r="J6" s="228"/>
      <c r="K6" s="224"/>
      <c r="L6" s="228"/>
      <c r="M6" s="68"/>
      <c r="N6" s="45"/>
      <c r="O6" s="226"/>
      <c r="P6" s="68"/>
      <c r="Q6" s="228"/>
      <c r="R6" s="224"/>
      <c r="S6" s="228"/>
      <c r="T6" s="68"/>
      <c r="U6" s="60" t="s">
        <v>797</v>
      </c>
    </row>
    <row r="7" spans="1:23" ht="13.5">
      <c r="A7" s="225" t="s">
        <v>769</v>
      </c>
      <c r="B7" s="68" t="s">
        <v>1205</v>
      </c>
      <c r="C7" s="227">
        <v>8</v>
      </c>
      <c r="D7" s="223" t="s">
        <v>798</v>
      </c>
      <c r="E7" s="227">
        <v>0</v>
      </c>
      <c r="F7" s="68" t="s">
        <v>1210</v>
      </c>
      <c r="G7" s="45"/>
      <c r="H7" s="225" t="s">
        <v>769</v>
      </c>
      <c r="I7" s="68"/>
      <c r="J7" s="227"/>
      <c r="K7" s="223" t="s">
        <v>798</v>
      </c>
      <c r="L7" s="227"/>
      <c r="M7" s="68"/>
      <c r="N7" s="45"/>
      <c r="O7" s="225" t="s">
        <v>769</v>
      </c>
      <c r="P7" s="68"/>
      <c r="Q7" s="227"/>
      <c r="R7" s="223" t="s">
        <v>798</v>
      </c>
      <c r="S7" s="227"/>
      <c r="T7" s="68"/>
      <c r="U7" s="48">
        <v>1</v>
      </c>
      <c r="V7" s="59" t="s">
        <v>787</v>
      </c>
      <c r="W7" s="59" t="s">
        <v>788</v>
      </c>
    </row>
    <row r="8" spans="1:23" ht="13.5">
      <c r="A8" s="226"/>
      <c r="B8" s="68" t="s">
        <v>1206</v>
      </c>
      <c r="C8" s="228"/>
      <c r="D8" s="224"/>
      <c r="E8" s="228"/>
      <c r="F8" s="68" t="s">
        <v>1211</v>
      </c>
      <c r="G8" s="45"/>
      <c r="H8" s="226"/>
      <c r="I8" s="68"/>
      <c r="J8" s="228"/>
      <c r="K8" s="224"/>
      <c r="L8" s="228"/>
      <c r="M8" s="68"/>
      <c r="N8" s="45"/>
      <c r="O8" s="226"/>
      <c r="P8" s="68"/>
      <c r="Q8" s="228"/>
      <c r="R8" s="224"/>
      <c r="S8" s="228"/>
      <c r="T8" s="68"/>
      <c r="U8" s="48">
        <v>2</v>
      </c>
      <c r="V8" s="59" t="s">
        <v>789</v>
      </c>
      <c r="W8" s="59" t="s">
        <v>790</v>
      </c>
    </row>
    <row r="9" spans="1:23" ht="13.5">
      <c r="A9" s="47" t="s">
        <v>765</v>
      </c>
      <c r="B9" s="68" t="s">
        <v>1207</v>
      </c>
      <c r="C9" s="43">
        <v>9</v>
      </c>
      <c r="D9" s="44" t="s">
        <v>798</v>
      </c>
      <c r="E9" s="43">
        <v>8</v>
      </c>
      <c r="F9" s="68" t="s">
        <v>1212</v>
      </c>
      <c r="G9" s="45"/>
      <c r="H9" s="47" t="s">
        <v>765</v>
      </c>
      <c r="I9" s="68"/>
      <c r="J9" s="43"/>
      <c r="K9" s="44" t="s">
        <v>798</v>
      </c>
      <c r="L9" s="43"/>
      <c r="M9" s="68"/>
      <c r="N9" s="45"/>
      <c r="O9" s="47" t="s">
        <v>765</v>
      </c>
      <c r="P9" s="68"/>
      <c r="Q9" s="43"/>
      <c r="R9" s="44" t="s">
        <v>798</v>
      </c>
      <c r="S9" s="43"/>
      <c r="T9" s="68"/>
      <c r="U9" s="48">
        <v>3</v>
      </c>
      <c r="V9" s="59" t="s">
        <v>791</v>
      </c>
      <c r="W9" s="59" t="s">
        <v>792</v>
      </c>
    </row>
    <row r="10" spans="1:23" ht="13.5">
      <c r="A10" s="52"/>
      <c r="B10" s="52"/>
      <c r="C10" s="52">
        <f>SUM(C5:C9)</f>
        <v>25</v>
      </c>
      <c r="D10" s="52"/>
      <c r="E10" s="52">
        <f>SUM(E5:E9)</f>
        <v>9</v>
      </c>
      <c r="F10" s="52"/>
      <c r="G10" s="52"/>
      <c r="H10" s="70"/>
      <c r="I10" s="70"/>
      <c r="J10" s="70">
        <f>SUM(J5:J9)</f>
        <v>0</v>
      </c>
      <c r="K10" s="70"/>
      <c r="L10" s="70">
        <f>SUM(L5:L9)</f>
        <v>0</v>
      </c>
      <c r="M10" s="70"/>
      <c r="N10" s="52"/>
      <c r="O10" s="52"/>
      <c r="P10" s="52"/>
      <c r="Q10" s="70">
        <f>SUM(Q5:Q9)</f>
        <v>0</v>
      </c>
      <c r="R10" s="70"/>
      <c r="S10" s="70">
        <f>SUM(S5:S9)</f>
        <v>0</v>
      </c>
      <c r="T10" s="52"/>
      <c r="U10" s="48">
        <v>4</v>
      </c>
      <c r="V10" s="59" t="s">
        <v>793</v>
      </c>
      <c r="W10" s="59" t="s">
        <v>794</v>
      </c>
    </row>
    <row r="11" spans="1:23" ht="13.5">
      <c r="A11" s="47" t="s">
        <v>755</v>
      </c>
      <c r="B11" s="67" t="s">
        <v>1834</v>
      </c>
      <c r="C11" s="211" t="s">
        <v>756</v>
      </c>
      <c r="D11" s="221"/>
      <c r="E11" s="222"/>
      <c r="F11" s="67" t="s">
        <v>1557</v>
      </c>
      <c r="G11" s="45"/>
      <c r="H11" s="47" t="s">
        <v>755</v>
      </c>
      <c r="I11" s="67" t="s">
        <v>1468</v>
      </c>
      <c r="J11" s="211" t="s">
        <v>756</v>
      </c>
      <c r="K11" s="221"/>
      <c r="L11" s="222"/>
      <c r="M11" s="67" t="s">
        <v>1444</v>
      </c>
      <c r="N11" s="45"/>
      <c r="O11" s="47" t="s">
        <v>755</v>
      </c>
      <c r="P11" s="67" t="s">
        <v>836</v>
      </c>
      <c r="Q11" s="211" t="s">
        <v>756</v>
      </c>
      <c r="R11" s="221"/>
      <c r="S11" s="222"/>
      <c r="T11" s="67" t="s">
        <v>836</v>
      </c>
      <c r="U11" s="48">
        <v>5</v>
      </c>
      <c r="V11" s="59" t="s">
        <v>795</v>
      </c>
      <c r="W11" s="59" t="s">
        <v>796</v>
      </c>
    </row>
    <row r="12" spans="1:20" ht="13.5">
      <c r="A12" s="49" t="s">
        <v>757</v>
      </c>
      <c r="B12" s="49" t="s">
        <v>758</v>
      </c>
      <c r="C12" s="211" t="s">
        <v>759</v>
      </c>
      <c r="D12" s="221"/>
      <c r="E12" s="222"/>
      <c r="F12" s="49" t="s">
        <v>760</v>
      </c>
      <c r="G12" s="50"/>
      <c r="H12" s="49" t="s">
        <v>757</v>
      </c>
      <c r="I12" s="49" t="s">
        <v>758</v>
      </c>
      <c r="J12" s="211" t="s">
        <v>759</v>
      </c>
      <c r="K12" s="221"/>
      <c r="L12" s="222"/>
      <c r="M12" s="49" t="s">
        <v>760</v>
      </c>
      <c r="N12" s="50"/>
      <c r="O12" s="49" t="s">
        <v>757</v>
      </c>
      <c r="P12" s="49" t="s">
        <v>758</v>
      </c>
      <c r="Q12" s="211" t="s">
        <v>759</v>
      </c>
      <c r="R12" s="221"/>
      <c r="S12" s="222"/>
      <c r="T12" s="49" t="s">
        <v>760</v>
      </c>
    </row>
    <row r="13" spans="1:20" ht="13.5">
      <c r="A13" s="46">
        <v>2</v>
      </c>
      <c r="B13" s="58" t="str">
        <f>W4</f>
        <v>三島市役所</v>
      </c>
      <c r="C13" s="36">
        <v>2</v>
      </c>
      <c r="D13" s="43" t="s">
        <v>761</v>
      </c>
      <c r="E13" s="36">
        <v>1</v>
      </c>
      <c r="F13" s="44" t="str">
        <f>W3</f>
        <v>アクトスポーツクラブＥ</v>
      </c>
      <c r="G13" s="45"/>
      <c r="H13" s="69">
        <v>3</v>
      </c>
      <c r="I13" s="64" t="str">
        <f>W2</f>
        <v>トキワクラブ伊豆高原Ｂ</v>
      </c>
      <c r="J13" s="63">
        <v>3</v>
      </c>
      <c r="K13" s="61" t="s">
        <v>761</v>
      </c>
      <c r="L13" s="63">
        <v>0</v>
      </c>
      <c r="M13" s="61" t="str">
        <f>W3</f>
        <v>アクトスポーツクラブＥ</v>
      </c>
      <c r="N13" s="45"/>
      <c r="O13" s="69">
        <v>3</v>
      </c>
      <c r="P13" s="62" t="str">
        <f>W5</f>
        <v>-</v>
      </c>
      <c r="Q13" s="63" t="s">
        <v>1132</v>
      </c>
      <c r="R13" s="61" t="s">
        <v>761</v>
      </c>
      <c r="S13" s="63" t="s">
        <v>1132</v>
      </c>
      <c r="T13" s="63" t="str">
        <f>W4</f>
        <v>三島市役所</v>
      </c>
    </row>
    <row r="14" spans="1:20" ht="13.5">
      <c r="A14" s="51" t="s">
        <v>762</v>
      </c>
      <c r="B14" s="49" t="s">
        <v>763</v>
      </c>
      <c r="C14" s="211" t="s">
        <v>764</v>
      </c>
      <c r="D14" s="221"/>
      <c r="E14" s="222"/>
      <c r="F14" s="49" t="s">
        <v>763</v>
      </c>
      <c r="G14" s="50"/>
      <c r="H14" s="51" t="s">
        <v>762</v>
      </c>
      <c r="I14" s="49" t="s">
        <v>763</v>
      </c>
      <c r="J14" s="211" t="s">
        <v>764</v>
      </c>
      <c r="K14" s="221"/>
      <c r="L14" s="222"/>
      <c r="M14" s="49" t="s">
        <v>763</v>
      </c>
      <c r="N14" s="50"/>
      <c r="O14" s="51" t="s">
        <v>762</v>
      </c>
      <c r="P14" s="49" t="s">
        <v>763</v>
      </c>
      <c r="Q14" s="211" t="s">
        <v>764</v>
      </c>
      <c r="R14" s="221"/>
      <c r="S14" s="222"/>
      <c r="T14" s="49" t="s">
        <v>763</v>
      </c>
    </row>
    <row r="15" spans="1:20" ht="13.5">
      <c r="A15" s="225" t="s">
        <v>768</v>
      </c>
      <c r="B15" s="68" t="s">
        <v>1855</v>
      </c>
      <c r="C15" s="227">
        <v>2</v>
      </c>
      <c r="D15" s="223" t="s">
        <v>798</v>
      </c>
      <c r="E15" s="227">
        <v>8</v>
      </c>
      <c r="F15" s="68" t="s">
        <v>1477</v>
      </c>
      <c r="G15" s="45"/>
      <c r="H15" s="225" t="s">
        <v>768</v>
      </c>
      <c r="I15" s="68" t="s">
        <v>1469</v>
      </c>
      <c r="J15" s="227">
        <v>8</v>
      </c>
      <c r="K15" s="223" t="s">
        <v>798</v>
      </c>
      <c r="L15" s="227">
        <v>2</v>
      </c>
      <c r="M15" s="68" t="s">
        <v>1473</v>
      </c>
      <c r="N15" s="45"/>
      <c r="O15" s="225" t="s">
        <v>768</v>
      </c>
      <c r="P15" s="68"/>
      <c r="Q15" s="227"/>
      <c r="R15" s="223" t="s">
        <v>798</v>
      </c>
      <c r="S15" s="227"/>
      <c r="T15" s="68"/>
    </row>
    <row r="16" spans="1:20" ht="13.5">
      <c r="A16" s="226"/>
      <c r="B16" s="68" t="s">
        <v>1208</v>
      </c>
      <c r="C16" s="228"/>
      <c r="D16" s="224"/>
      <c r="E16" s="228"/>
      <c r="F16" s="68" t="s">
        <v>1857</v>
      </c>
      <c r="G16" s="45"/>
      <c r="H16" s="226"/>
      <c r="I16" s="68" t="s">
        <v>1470</v>
      </c>
      <c r="J16" s="228"/>
      <c r="K16" s="224"/>
      <c r="L16" s="228"/>
      <c r="M16" s="68" t="s">
        <v>1474</v>
      </c>
      <c r="N16" s="45"/>
      <c r="O16" s="226"/>
      <c r="P16" s="68"/>
      <c r="Q16" s="228"/>
      <c r="R16" s="224"/>
      <c r="S16" s="228"/>
      <c r="T16" s="68"/>
    </row>
    <row r="17" spans="1:20" ht="13.5">
      <c r="A17" s="225" t="s">
        <v>769</v>
      </c>
      <c r="B17" s="68" t="s">
        <v>1212</v>
      </c>
      <c r="C17" s="227">
        <v>8</v>
      </c>
      <c r="D17" s="223" t="s">
        <v>798</v>
      </c>
      <c r="E17" s="227">
        <v>1</v>
      </c>
      <c r="F17" s="68" t="s">
        <v>1858</v>
      </c>
      <c r="G17" s="45"/>
      <c r="H17" s="225" t="s">
        <v>769</v>
      </c>
      <c r="I17" s="68" t="s">
        <v>1471</v>
      </c>
      <c r="J17" s="227">
        <v>8</v>
      </c>
      <c r="K17" s="223" t="s">
        <v>798</v>
      </c>
      <c r="L17" s="227">
        <v>1</v>
      </c>
      <c r="M17" s="68" t="s">
        <v>1475</v>
      </c>
      <c r="N17" s="45"/>
      <c r="O17" s="225" t="s">
        <v>769</v>
      </c>
      <c r="P17" s="68"/>
      <c r="Q17" s="227"/>
      <c r="R17" s="223" t="s">
        <v>798</v>
      </c>
      <c r="S17" s="227"/>
      <c r="T17" s="68"/>
    </row>
    <row r="18" spans="1:22" ht="13.5">
      <c r="A18" s="226"/>
      <c r="B18" s="68" t="s">
        <v>1856</v>
      </c>
      <c r="C18" s="228"/>
      <c r="D18" s="224"/>
      <c r="E18" s="228"/>
      <c r="F18" s="68" t="s">
        <v>1859</v>
      </c>
      <c r="G18" s="45"/>
      <c r="H18" s="226"/>
      <c r="I18" s="68" t="s">
        <v>1472</v>
      </c>
      <c r="J18" s="228"/>
      <c r="K18" s="224"/>
      <c r="L18" s="228"/>
      <c r="M18" s="68" t="s">
        <v>1476</v>
      </c>
      <c r="N18" s="45"/>
      <c r="O18" s="226"/>
      <c r="P18" s="68"/>
      <c r="Q18" s="228"/>
      <c r="R18" s="224"/>
      <c r="S18" s="228"/>
      <c r="T18" s="68"/>
      <c r="V18" s="71"/>
    </row>
    <row r="19" spans="1:20" ht="13.5">
      <c r="A19" s="47" t="s">
        <v>765</v>
      </c>
      <c r="B19" s="68" t="s">
        <v>1211</v>
      </c>
      <c r="C19" s="43">
        <v>8</v>
      </c>
      <c r="D19" s="44" t="s">
        <v>798</v>
      </c>
      <c r="E19" s="43">
        <v>3</v>
      </c>
      <c r="F19" s="68" t="s">
        <v>1860</v>
      </c>
      <c r="G19" s="45"/>
      <c r="H19" s="47" t="s">
        <v>765</v>
      </c>
      <c r="I19" s="68" t="s">
        <v>1471</v>
      </c>
      <c r="J19" s="43">
        <v>8</v>
      </c>
      <c r="K19" s="44" t="s">
        <v>798</v>
      </c>
      <c r="L19" s="43">
        <v>4</v>
      </c>
      <c r="M19" s="68" t="s">
        <v>1477</v>
      </c>
      <c r="N19" s="45"/>
      <c r="O19" s="47" t="s">
        <v>765</v>
      </c>
      <c r="P19" s="68"/>
      <c r="Q19" s="43"/>
      <c r="R19" s="44" t="s">
        <v>798</v>
      </c>
      <c r="S19" s="43"/>
      <c r="T19" s="68"/>
    </row>
    <row r="20" spans="1:20" ht="13.5">
      <c r="A20" s="52"/>
      <c r="B20" s="52"/>
      <c r="C20" s="52">
        <f>SUM(C15:C19)</f>
        <v>18</v>
      </c>
      <c r="D20" s="52"/>
      <c r="E20" s="52">
        <f>SUM(E15:E19)</f>
        <v>12</v>
      </c>
      <c r="F20" s="52"/>
      <c r="G20" s="52"/>
      <c r="H20" s="52"/>
      <c r="I20" s="52"/>
      <c r="J20" s="52">
        <f>SUM(J15:J19)</f>
        <v>24</v>
      </c>
      <c r="K20" s="52"/>
      <c r="L20" s="52">
        <f>SUM(L15:L19)</f>
        <v>7</v>
      </c>
      <c r="M20" s="52"/>
      <c r="N20" s="52"/>
      <c r="O20" s="52"/>
      <c r="P20" s="52"/>
      <c r="Q20" s="52">
        <f>SUM(Q15:Q19)</f>
        <v>0</v>
      </c>
      <c r="R20" s="52"/>
      <c r="S20" s="52">
        <f>SUM(S15:S19)</f>
        <v>0</v>
      </c>
      <c r="T20" s="52"/>
    </row>
    <row r="21" spans="1:20" ht="13.5">
      <c r="A21" s="47" t="s">
        <v>755</v>
      </c>
      <c r="B21" s="67" t="s">
        <v>1861</v>
      </c>
      <c r="C21" s="211" t="s">
        <v>756</v>
      </c>
      <c r="D21" s="221"/>
      <c r="E21" s="222"/>
      <c r="F21" s="67" t="s">
        <v>1557</v>
      </c>
      <c r="G21" s="45"/>
      <c r="H21" s="47" t="s">
        <v>755</v>
      </c>
      <c r="I21" s="67" t="s">
        <v>1968</v>
      </c>
      <c r="J21" s="211" t="s">
        <v>756</v>
      </c>
      <c r="K21" s="221"/>
      <c r="L21" s="222"/>
      <c r="M21" s="67" t="s">
        <v>1444</v>
      </c>
      <c r="N21" s="45"/>
      <c r="O21" s="47" t="s">
        <v>755</v>
      </c>
      <c r="P21" s="67" t="s">
        <v>1892</v>
      </c>
      <c r="Q21" s="211" t="s">
        <v>756</v>
      </c>
      <c r="R21" s="221"/>
      <c r="S21" s="222"/>
      <c r="T21" s="67" t="s">
        <v>1893</v>
      </c>
    </row>
    <row r="22" spans="1:20" ht="13.5">
      <c r="A22" s="49" t="s">
        <v>757</v>
      </c>
      <c r="B22" s="49" t="s">
        <v>758</v>
      </c>
      <c r="C22" s="211" t="s">
        <v>759</v>
      </c>
      <c r="D22" s="221"/>
      <c r="E22" s="222"/>
      <c r="F22" s="49" t="s">
        <v>760</v>
      </c>
      <c r="G22" s="50"/>
      <c r="H22" s="49" t="s">
        <v>757</v>
      </c>
      <c r="I22" s="49" t="s">
        <v>758</v>
      </c>
      <c r="J22" s="211" t="s">
        <v>759</v>
      </c>
      <c r="K22" s="221"/>
      <c r="L22" s="222"/>
      <c r="M22" s="49" t="s">
        <v>760</v>
      </c>
      <c r="N22" s="50"/>
      <c r="O22" s="49" t="s">
        <v>757</v>
      </c>
      <c r="P22" s="49" t="s">
        <v>758</v>
      </c>
      <c r="Q22" s="211" t="s">
        <v>759</v>
      </c>
      <c r="R22" s="221"/>
      <c r="S22" s="222"/>
      <c r="T22" s="49" t="s">
        <v>760</v>
      </c>
    </row>
    <row r="23" spans="1:20" ht="13.5">
      <c r="A23" s="46">
        <v>4</v>
      </c>
      <c r="B23" s="23" t="str">
        <f>W3</f>
        <v>アクトスポーツクラブＥ</v>
      </c>
      <c r="C23" s="36">
        <v>1</v>
      </c>
      <c r="D23" s="43" t="s">
        <v>761</v>
      </c>
      <c r="E23" s="36">
        <v>2</v>
      </c>
      <c r="F23" s="36" t="str">
        <f>W1</f>
        <v>清水町ローンテニスクラブ</v>
      </c>
      <c r="G23" s="45"/>
      <c r="H23" s="46">
        <v>4</v>
      </c>
      <c r="I23" s="58" t="str">
        <f>W4</f>
        <v>三島市役所</v>
      </c>
      <c r="J23" s="36">
        <v>0</v>
      </c>
      <c r="K23" s="43" t="s">
        <v>761</v>
      </c>
      <c r="L23" s="36">
        <v>3</v>
      </c>
      <c r="M23" s="36" t="str">
        <f>W2</f>
        <v>トキワクラブ伊豆高原Ｂ</v>
      </c>
      <c r="N23" s="45"/>
      <c r="O23" s="46">
        <v>5</v>
      </c>
      <c r="P23" s="58" t="str">
        <f>W1</f>
        <v>清水町ローンテニスクラブ</v>
      </c>
      <c r="Q23" s="36">
        <v>0</v>
      </c>
      <c r="R23" s="43" t="s">
        <v>761</v>
      </c>
      <c r="S23" s="36">
        <v>3</v>
      </c>
      <c r="T23" s="36" t="str">
        <f>W2</f>
        <v>トキワクラブ伊豆高原Ｂ</v>
      </c>
    </row>
    <row r="24" spans="1:20" ht="13.5">
      <c r="A24" s="51" t="s">
        <v>762</v>
      </c>
      <c r="B24" s="49" t="s">
        <v>763</v>
      </c>
      <c r="C24" s="211" t="s">
        <v>764</v>
      </c>
      <c r="D24" s="221"/>
      <c r="E24" s="222"/>
      <c r="F24" s="49" t="s">
        <v>763</v>
      </c>
      <c r="G24" s="50"/>
      <c r="H24" s="51" t="s">
        <v>762</v>
      </c>
      <c r="I24" s="49" t="s">
        <v>763</v>
      </c>
      <c r="J24" s="211" t="s">
        <v>764</v>
      </c>
      <c r="K24" s="221"/>
      <c r="L24" s="222"/>
      <c r="M24" s="49" t="s">
        <v>763</v>
      </c>
      <c r="N24" s="50"/>
      <c r="O24" s="51" t="s">
        <v>762</v>
      </c>
      <c r="P24" s="49" t="s">
        <v>763</v>
      </c>
      <c r="Q24" s="211" t="s">
        <v>764</v>
      </c>
      <c r="R24" s="221"/>
      <c r="S24" s="222"/>
      <c r="T24" s="49" t="s">
        <v>763</v>
      </c>
    </row>
    <row r="25" spans="1:20" ht="13.5">
      <c r="A25" s="225" t="s">
        <v>768</v>
      </c>
      <c r="B25" s="68" t="s">
        <v>1858</v>
      </c>
      <c r="C25" s="227">
        <v>3</v>
      </c>
      <c r="D25" s="223" t="s">
        <v>798</v>
      </c>
      <c r="E25" s="227">
        <v>8</v>
      </c>
      <c r="F25" s="68" t="s">
        <v>1206</v>
      </c>
      <c r="G25" s="45"/>
      <c r="H25" s="225" t="s">
        <v>768</v>
      </c>
      <c r="I25" s="68" t="s">
        <v>1212</v>
      </c>
      <c r="J25" s="227">
        <v>1</v>
      </c>
      <c r="K25" s="223" t="s">
        <v>798</v>
      </c>
      <c r="L25" s="227">
        <v>8</v>
      </c>
      <c r="M25" s="68" t="s">
        <v>1894</v>
      </c>
      <c r="N25" s="45"/>
      <c r="O25" s="225" t="s">
        <v>768</v>
      </c>
      <c r="P25" s="68" t="s">
        <v>1897</v>
      </c>
      <c r="Q25" s="227">
        <v>0</v>
      </c>
      <c r="R25" s="223" t="s">
        <v>798</v>
      </c>
      <c r="S25" s="227">
        <v>8</v>
      </c>
      <c r="T25" s="68" t="s">
        <v>1894</v>
      </c>
    </row>
    <row r="26" spans="1:20" ht="13.5">
      <c r="A26" s="226"/>
      <c r="B26" s="68" t="s">
        <v>1857</v>
      </c>
      <c r="C26" s="228"/>
      <c r="D26" s="224"/>
      <c r="E26" s="228"/>
      <c r="F26" s="68" t="s">
        <v>1862</v>
      </c>
      <c r="G26" s="45"/>
      <c r="H26" s="226"/>
      <c r="I26" s="68" t="s">
        <v>1856</v>
      </c>
      <c r="J26" s="228"/>
      <c r="K26" s="224"/>
      <c r="L26" s="228"/>
      <c r="M26" s="68" t="s">
        <v>1469</v>
      </c>
      <c r="N26" s="45"/>
      <c r="O26" s="226"/>
      <c r="P26" s="68" t="s">
        <v>1207</v>
      </c>
      <c r="Q26" s="228"/>
      <c r="R26" s="224"/>
      <c r="S26" s="228"/>
      <c r="T26" s="68" t="s">
        <v>1895</v>
      </c>
    </row>
    <row r="27" spans="1:20" ht="13.5">
      <c r="A27" s="225" t="s">
        <v>769</v>
      </c>
      <c r="B27" s="68" t="s">
        <v>1859</v>
      </c>
      <c r="C27" s="227">
        <v>0</v>
      </c>
      <c r="D27" s="223" t="s">
        <v>798</v>
      </c>
      <c r="E27" s="227">
        <v>8</v>
      </c>
      <c r="F27" s="68" t="s">
        <v>1207</v>
      </c>
      <c r="G27" s="45"/>
      <c r="H27" s="225" t="s">
        <v>769</v>
      </c>
      <c r="I27" s="68" t="s">
        <v>1855</v>
      </c>
      <c r="J27" s="227">
        <v>4</v>
      </c>
      <c r="K27" s="223" t="s">
        <v>798</v>
      </c>
      <c r="L27" s="227">
        <v>8</v>
      </c>
      <c r="M27" s="68" t="s">
        <v>1470</v>
      </c>
      <c r="N27" s="45"/>
      <c r="O27" s="225" t="s">
        <v>769</v>
      </c>
      <c r="P27" s="68" t="s">
        <v>1204</v>
      </c>
      <c r="Q27" s="227">
        <v>3</v>
      </c>
      <c r="R27" s="223" t="s">
        <v>798</v>
      </c>
      <c r="S27" s="227">
        <v>8</v>
      </c>
      <c r="T27" s="68" t="s">
        <v>1470</v>
      </c>
    </row>
    <row r="28" spans="1:20" ht="13.5">
      <c r="A28" s="226"/>
      <c r="B28" s="68" t="s">
        <v>1474</v>
      </c>
      <c r="C28" s="228"/>
      <c r="D28" s="224"/>
      <c r="E28" s="228"/>
      <c r="F28" s="68" t="s">
        <v>1203</v>
      </c>
      <c r="G28" s="45"/>
      <c r="H28" s="226"/>
      <c r="I28" s="68" t="s">
        <v>1208</v>
      </c>
      <c r="J28" s="228"/>
      <c r="K28" s="224"/>
      <c r="L28" s="228"/>
      <c r="M28" s="68" t="s">
        <v>1472</v>
      </c>
      <c r="N28" s="45"/>
      <c r="O28" s="226"/>
      <c r="P28" s="68" t="s">
        <v>1203</v>
      </c>
      <c r="Q28" s="228"/>
      <c r="R28" s="224"/>
      <c r="S28" s="228"/>
      <c r="T28" s="68" t="s">
        <v>1896</v>
      </c>
    </row>
    <row r="29" spans="1:20" ht="13.5">
      <c r="A29" s="47" t="s">
        <v>765</v>
      </c>
      <c r="B29" s="68" t="s">
        <v>1477</v>
      </c>
      <c r="C29" s="43">
        <v>8</v>
      </c>
      <c r="D29" s="44" t="s">
        <v>798</v>
      </c>
      <c r="E29" s="43">
        <v>6</v>
      </c>
      <c r="F29" s="68" t="s">
        <v>1863</v>
      </c>
      <c r="G29" s="45"/>
      <c r="H29" s="47" t="s">
        <v>765</v>
      </c>
      <c r="I29" s="68" t="s">
        <v>1211</v>
      </c>
      <c r="J29" s="43">
        <v>1</v>
      </c>
      <c r="K29" s="44" t="s">
        <v>798</v>
      </c>
      <c r="L29" s="43">
        <v>8</v>
      </c>
      <c r="M29" s="68" t="s">
        <v>1471</v>
      </c>
      <c r="N29" s="45"/>
      <c r="O29" s="47" t="s">
        <v>765</v>
      </c>
      <c r="P29" s="68" t="s">
        <v>1206</v>
      </c>
      <c r="Q29" s="43">
        <v>4</v>
      </c>
      <c r="R29" s="44" t="s">
        <v>798</v>
      </c>
      <c r="S29" s="43">
        <v>8</v>
      </c>
      <c r="T29" s="68" t="s">
        <v>1471</v>
      </c>
    </row>
    <row r="30" spans="1:20" ht="13.5">
      <c r="A30" s="52"/>
      <c r="B30" s="52"/>
      <c r="C30" s="52">
        <f>SUM(C25:C29)</f>
        <v>11</v>
      </c>
      <c r="D30" s="52"/>
      <c r="E30" s="52">
        <f>SUM(E25:E29)</f>
        <v>22</v>
      </c>
      <c r="F30" s="52"/>
      <c r="G30" s="52"/>
      <c r="H30" s="52"/>
      <c r="I30" s="52"/>
      <c r="J30" s="52">
        <f>SUM(J25:J29)</f>
        <v>6</v>
      </c>
      <c r="K30" s="52"/>
      <c r="L30" s="52">
        <f>SUM(L25:L29)</f>
        <v>24</v>
      </c>
      <c r="M30" s="52"/>
      <c r="N30" s="52"/>
      <c r="O30" s="52"/>
      <c r="P30" s="52"/>
      <c r="Q30" s="52">
        <f>SUM(Q25:Q29)</f>
        <v>7</v>
      </c>
      <c r="R30" s="52"/>
      <c r="S30" s="52">
        <f>SUM(S25:S29)</f>
        <v>24</v>
      </c>
      <c r="T30" s="52"/>
    </row>
    <row r="31" spans="1:20" ht="13.5">
      <c r="A31" s="47" t="s">
        <v>755</v>
      </c>
      <c r="B31" s="67" t="s">
        <v>836</v>
      </c>
      <c r="C31" s="211" t="s">
        <v>756</v>
      </c>
      <c r="D31" s="221"/>
      <c r="E31" s="222"/>
      <c r="F31" s="67" t="s">
        <v>836</v>
      </c>
      <c r="G31" s="45"/>
      <c r="H31" s="53"/>
      <c r="I31" s="54"/>
      <c r="J31" s="53"/>
      <c r="K31" s="53"/>
      <c r="L31" s="53"/>
      <c r="M31" s="54"/>
      <c r="N31" s="45"/>
      <c r="O31" s="53"/>
      <c r="P31" s="54"/>
      <c r="Q31" s="53"/>
      <c r="R31" s="53"/>
      <c r="S31" s="53"/>
      <c r="T31" s="54"/>
    </row>
    <row r="32" spans="1:20" ht="13.5">
      <c r="A32" s="49" t="s">
        <v>757</v>
      </c>
      <c r="B32" s="49" t="s">
        <v>758</v>
      </c>
      <c r="C32" s="211" t="s">
        <v>759</v>
      </c>
      <c r="D32" s="221"/>
      <c r="E32" s="222"/>
      <c r="F32" s="49" t="s">
        <v>760</v>
      </c>
      <c r="G32" s="50"/>
      <c r="H32" s="53"/>
      <c r="I32" s="53"/>
      <c r="J32" s="53"/>
      <c r="K32" s="53"/>
      <c r="L32" s="53"/>
      <c r="M32" s="53"/>
      <c r="N32" s="50"/>
      <c r="O32" s="53"/>
      <c r="P32" s="53"/>
      <c r="Q32" s="53"/>
      <c r="R32" s="53"/>
      <c r="S32" s="53"/>
      <c r="T32" s="53"/>
    </row>
    <row r="33" spans="1:20" ht="13.5">
      <c r="A33" s="46">
        <v>5</v>
      </c>
      <c r="B33" s="23" t="str">
        <f>W3</f>
        <v>アクトスポーツクラブＥ</v>
      </c>
      <c r="C33" s="36" t="s">
        <v>1132</v>
      </c>
      <c r="D33" s="43" t="s">
        <v>761</v>
      </c>
      <c r="E33" s="36" t="s">
        <v>1132</v>
      </c>
      <c r="F33" s="36" t="str">
        <f>W5</f>
        <v>-</v>
      </c>
      <c r="G33" s="45"/>
      <c r="H33" s="53"/>
      <c r="I33" s="54"/>
      <c r="J33" s="54"/>
      <c r="K33" s="57"/>
      <c r="L33" s="54"/>
      <c r="M33" s="54"/>
      <c r="N33" s="45"/>
      <c r="O33" s="53"/>
      <c r="P33" s="54"/>
      <c r="Q33" s="54"/>
      <c r="R33" s="57"/>
      <c r="S33" s="54"/>
      <c r="T33" s="54"/>
    </row>
    <row r="34" spans="1:20" ht="13.5">
      <c r="A34" s="51" t="s">
        <v>762</v>
      </c>
      <c r="B34" s="49" t="s">
        <v>763</v>
      </c>
      <c r="C34" s="211" t="s">
        <v>764</v>
      </c>
      <c r="D34" s="221"/>
      <c r="E34" s="222"/>
      <c r="F34" s="49" t="s">
        <v>763</v>
      </c>
      <c r="G34" s="50"/>
      <c r="H34" s="53"/>
      <c r="I34" s="54"/>
      <c r="J34" s="53"/>
      <c r="K34" s="53"/>
      <c r="L34" s="53"/>
      <c r="M34" s="53"/>
      <c r="N34" s="50"/>
      <c r="O34" s="53"/>
      <c r="P34" s="53"/>
      <c r="Q34" s="53"/>
      <c r="R34" s="53"/>
      <c r="S34" s="53"/>
      <c r="T34" s="53"/>
    </row>
    <row r="35" spans="1:20" ht="13.5">
      <c r="A35" s="225" t="s">
        <v>768</v>
      </c>
      <c r="B35" s="68"/>
      <c r="C35" s="227"/>
      <c r="D35" s="223" t="s">
        <v>798</v>
      </c>
      <c r="E35" s="227"/>
      <c r="F35" s="68"/>
      <c r="G35" s="45"/>
      <c r="H35" s="53"/>
      <c r="I35" s="54"/>
      <c r="J35" s="53"/>
      <c r="K35" s="53"/>
      <c r="L35" s="53"/>
      <c r="M35" s="54"/>
      <c r="N35" s="45"/>
      <c r="O35" s="53"/>
      <c r="P35" s="54"/>
      <c r="Q35" s="53"/>
      <c r="R35" s="53"/>
      <c r="S35" s="53"/>
      <c r="T35" s="54"/>
    </row>
    <row r="36" spans="1:20" ht="13.5">
      <c r="A36" s="226"/>
      <c r="B36" s="68"/>
      <c r="C36" s="228"/>
      <c r="D36" s="224"/>
      <c r="E36" s="228"/>
      <c r="F36" s="68"/>
      <c r="G36" s="45"/>
      <c r="H36" s="53"/>
      <c r="I36" s="54"/>
      <c r="J36" s="53"/>
      <c r="K36" s="53"/>
      <c r="L36" s="53"/>
      <c r="M36" s="54"/>
      <c r="N36" s="45"/>
      <c r="O36" s="53"/>
      <c r="P36" s="54"/>
      <c r="Q36" s="53"/>
      <c r="R36" s="53"/>
      <c r="S36" s="53"/>
      <c r="T36" s="54"/>
    </row>
    <row r="37" spans="1:20" ht="13.5">
      <c r="A37" s="225" t="s">
        <v>769</v>
      </c>
      <c r="B37" s="68"/>
      <c r="C37" s="227"/>
      <c r="D37" s="223" t="s">
        <v>798</v>
      </c>
      <c r="E37" s="227"/>
      <c r="F37" s="68"/>
      <c r="G37" s="45"/>
      <c r="H37" s="53"/>
      <c r="I37" s="54"/>
      <c r="J37" s="53"/>
      <c r="K37" s="53"/>
      <c r="L37" s="53"/>
      <c r="M37" s="54"/>
      <c r="N37" s="45"/>
      <c r="O37" s="53"/>
      <c r="P37" s="54"/>
      <c r="Q37" s="53"/>
      <c r="R37" s="53"/>
      <c r="S37" s="53"/>
      <c r="T37" s="54"/>
    </row>
    <row r="38" spans="1:20" ht="13.5">
      <c r="A38" s="226"/>
      <c r="B38" s="68"/>
      <c r="C38" s="228"/>
      <c r="D38" s="224"/>
      <c r="E38" s="228"/>
      <c r="F38" s="68"/>
      <c r="G38" s="45"/>
      <c r="H38" s="53"/>
      <c r="I38" s="54"/>
      <c r="J38" s="53"/>
      <c r="K38" s="53"/>
      <c r="L38" s="53"/>
      <c r="M38" s="54"/>
      <c r="N38" s="45"/>
      <c r="O38" s="53"/>
      <c r="P38" s="54"/>
      <c r="Q38" s="53"/>
      <c r="R38" s="53"/>
      <c r="S38" s="53"/>
      <c r="T38" s="54"/>
    </row>
    <row r="39" spans="1:20" ht="13.5">
      <c r="A39" s="47" t="s">
        <v>765</v>
      </c>
      <c r="B39" s="68"/>
      <c r="C39" s="43"/>
      <c r="D39" s="44" t="s">
        <v>798</v>
      </c>
      <c r="E39" s="43"/>
      <c r="F39" s="68"/>
      <c r="G39" s="45"/>
      <c r="H39" s="53"/>
      <c r="I39" s="54"/>
      <c r="J39" s="53"/>
      <c r="K39" s="53"/>
      <c r="L39" s="53"/>
      <c r="M39" s="54"/>
      <c r="N39" s="45"/>
      <c r="O39" s="53"/>
      <c r="P39" s="54"/>
      <c r="Q39" s="53"/>
      <c r="R39" s="53"/>
      <c r="S39" s="53"/>
      <c r="T39" s="54"/>
    </row>
    <row r="40" spans="1:20" ht="13.5">
      <c r="A40" s="52"/>
      <c r="B40" s="52"/>
      <c r="C40" s="52">
        <f>SUM(C35:C39)</f>
        <v>0</v>
      </c>
      <c r="D40" s="52"/>
      <c r="E40" s="52">
        <f>SUM(E35:E39)</f>
        <v>0</v>
      </c>
      <c r="F40" s="52"/>
      <c r="G40" s="52"/>
      <c r="H40" s="55"/>
      <c r="I40" s="55"/>
      <c r="J40" s="55"/>
      <c r="K40" s="55"/>
      <c r="L40" s="55"/>
      <c r="M40" s="55"/>
      <c r="N40" s="52"/>
      <c r="O40" s="55"/>
      <c r="P40" s="55"/>
      <c r="Q40" s="55"/>
      <c r="R40" s="55"/>
      <c r="S40" s="55"/>
      <c r="T40" s="55"/>
    </row>
  </sheetData>
  <sheetProtection/>
  <mergeCells count="110">
    <mergeCell ref="C2:E2"/>
    <mergeCell ref="J2:L2"/>
    <mergeCell ref="Q2:S2"/>
    <mergeCell ref="C1:E1"/>
    <mergeCell ref="J1:L1"/>
    <mergeCell ref="Q1:S1"/>
    <mergeCell ref="A5:A6"/>
    <mergeCell ref="C5:C6"/>
    <mergeCell ref="D5:D6"/>
    <mergeCell ref="E5:E6"/>
    <mergeCell ref="C4:E4"/>
    <mergeCell ref="J4:L4"/>
    <mergeCell ref="H5:H6"/>
    <mergeCell ref="S7:S8"/>
    <mergeCell ref="Q4:S4"/>
    <mergeCell ref="A7:A8"/>
    <mergeCell ref="C7:C8"/>
    <mergeCell ref="D7:D8"/>
    <mergeCell ref="E7:E8"/>
    <mergeCell ref="H7:H8"/>
    <mergeCell ref="J7:J8"/>
    <mergeCell ref="K7:K8"/>
    <mergeCell ref="J5:J6"/>
    <mergeCell ref="S5:S6"/>
    <mergeCell ref="K5:K6"/>
    <mergeCell ref="L5:L6"/>
    <mergeCell ref="O5:O6"/>
    <mergeCell ref="Q5:Q6"/>
    <mergeCell ref="R5:R6"/>
    <mergeCell ref="C12:E12"/>
    <mergeCell ref="J12:L12"/>
    <mergeCell ref="Q12:S12"/>
    <mergeCell ref="Q11:S11"/>
    <mergeCell ref="O7:O8"/>
    <mergeCell ref="Q7:Q8"/>
    <mergeCell ref="R7:R8"/>
    <mergeCell ref="L7:L8"/>
    <mergeCell ref="C11:E11"/>
    <mergeCell ref="J11:L11"/>
    <mergeCell ref="C14:E14"/>
    <mergeCell ref="J14:L14"/>
    <mergeCell ref="Q14:S14"/>
    <mergeCell ref="H15:H16"/>
    <mergeCell ref="J15:J16"/>
    <mergeCell ref="K15:K16"/>
    <mergeCell ref="L15:L16"/>
    <mergeCell ref="O15:O16"/>
    <mergeCell ref="Q15:Q16"/>
    <mergeCell ref="R15:R16"/>
    <mergeCell ref="S17:S18"/>
    <mergeCell ref="O17:O18"/>
    <mergeCell ref="Q17:Q18"/>
    <mergeCell ref="A15:A16"/>
    <mergeCell ref="C15:C16"/>
    <mergeCell ref="D15:D16"/>
    <mergeCell ref="E15:E16"/>
    <mergeCell ref="S15:S16"/>
    <mergeCell ref="A17:A18"/>
    <mergeCell ref="C17:C18"/>
    <mergeCell ref="K17:K18"/>
    <mergeCell ref="L17:L18"/>
    <mergeCell ref="R17:R18"/>
    <mergeCell ref="C21:E21"/>
    <mergeCell ref="J21:L21"/>
    <mergeCell ref="Q21:S21"/>
    <mergeCell ref="D17:D18"/>
    <mergeCell ref="E17:E18"/>
    <mergeCell ref="H17:H18"/>
    <mergeCell ref="J17:J18"/>
    <mergeCell ref="C22:E22"/>
    <mergeCell ref="J22:L22"/>
    <mergeCell ref="Q22:S22"/>
    <mergeCell ref="C24:E24"/>
    <mergeCell ref="J24:L24"/>
    <mergeCell ref="Q24:S24"/>
    <mergeCell ref="S25:S26"/>
    <mergeCell ref="A25:A26"/>
    <mergeCell ref="C25:C26"/>
    <mergeCell ref="D25:D26"/>
    <mergeCell ref="E25:E26"/>
    <mergeCell ref="L25:L26"/>
    <mergeCell ref="O25:O26"/>
    <mergeCell ref="H25:H26"/>
    <mergeCell ref="J25:J26"/>
    <mergeCell ref="K25:K26"/>
    <mergeCell ref="A27:A28"/>
    <mergeCell ref="C27:C28"/>
    <mergeCell ref="D27:D28"/>
    <mergeCell ref="E27:E28"/>
    <mergeCell ref="A35:A36"/>
    <mergeCell ref="C35:C36"/>
    <mergeCell ref="R27:R28"/>
    <mergeCell ref="Q25:Q26"/>
    <mergeCell ref="R25:R26"/>
    <mergeCell ref="D35:D36"/>
    <mergeCell ref="E35:E36"/>
    <mergeCell ref="J27:J28"/>
    <mergeCell ref="K27:K28"/>
    <mergeCell ref="L27:L28"/>
    <mergeCell ref="O27:O28"/>
    <mergeCell ref="A37:A38"/>
    <mergeCell ref="C37:C38"/>
    <mergeCell ref="D37:D38"/>
    <mergeCell ref="E37:E38"/>
    <mergeCell ref="S27:S28"/>
    <mergeCell ref="C31:E31"/>
    <mergeCell ref="C32:E32"/>
    <mergeCell ref="C34:E34"/>
    <mergeCell ref="H27:H28"/>
    <mergeCell ref="Q27:Q2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75" zoomScaleNormal="75" zoomScalePageLayoutView="0" workbookViewId="0" topLeftCell="A1">
      <selection activeCell="J14" sqref="J14:L14"/>
    </sheetView>
  </sheetViews>
  <sheetFormatPr defaultColWidth="9.00390625" defaultRowHeight="13.5"/>
  <cols>
    <col min="1" max="1" width="6.75390625" style="48" bestFit="1" customWidth="1"/>
    <col min="2" max="2" width="12.125" style="48" customWidth="1"/>
    <col min="3" max="5" width="3.875" style="48" customWidth="1"/>
    <col min="6" max="6" width="12.25390625" style="48" customWidth="1"/>
    <col min="7" max="7" width="3.25390625" style="48" customWidth="1"/>
    <col min="8" max="8" width="6.75390625" style="48" customWidth="1"/>
    <col min="9" max="9" width="12.125" style="48" customWidth="1"/>
    <col min="10" max="12" width="3.875" style="48" customWidth="1"/>
    <col min="13" max="13" width="11.75390625" style="48" customWidth="1"/>
    <col min="14" max="14" width="3.00390625" style="48" customWidth="1"/>
    <col min="15" max="15" width="6.75390625" style="48" customWidth="1"/>
    <col min="16" max="16" width="12.125" style="48" customWidth="1"/>
    <col min="17" max="19" width="3.875" style="48" customWidth="1"/>
    <col min="20" max="20" width="11.625" style="48" customWidth="1"/>
    <col min="21" max="22" width="9.00390625" style="48" customWidth="1"/>
    <col min="23" max="23" width="21.00390625" style="48" customWidth="1"/>
    <col min="24" max="16384" width="9.00390625" style="48" customWidth="1"/>
  </cols>
  <sheetData>
    <row r="1" spans="1:23" ht="13.5">
      <c r="A1" s="100" t="s">
        <v>755</v>
      </c>
      <c r="B1" s="134" t="s">
        <v>1782</v>
      </c>
      <c r="C1" s="211" t="s">
        <v>756</v>
      </c>
      <c r="D1" s="221"/>
      <c r="E1" s="222"/>
      <c r="F1" s="134" t="s">
        <v>1318</v>
      </c>
      <c r="G1" s="103"/>
      <c r="H1" s="100" t="s">
        <v>755</v>
      </c>
      <c r="I1" s="101" t="s">
        <v>745</v>
      </c>
      <c r="J1" s="211" t="s">
        <v>756</v>
      </c>
      <c r="K1" s="221"/>
      <c r="L1" s="222"/>
      <c r="M1" s="101" t="s">
        <v>745</v>
      </c>
      <c r="N1" s="103"/>
      <c r="O1" s="100" t="s">
        <v>755</v>
      </c>
      <c r="P1" s="101" t="s">
        <v>745</v>
      </c>
      <c r="Q1" s="211" t="s">
        <v>756</v>
      </c>
      <c r="R1" s="221"/>
      <c r="S1" s="222"/>
      <c r="T1" s="101" t="s">
        <v>745</v>
      </c>
      <c r="W1" s="119" t="str">
        <f>'9thﾘｰｸﾞ戦ﾒﾝﾊﾞｰ'!C44</f>
        <v>東レB</v>
      </c>
    </row>
    <row r="2" spans="1:23" ht="13.5">
      <c r="A2" s="102" t="s">
        <v>757</v>
      </c>
      <c r="B2" s="102" t="s">
        <v>758</v>
      </c>
      <c r="C2" s="211" t="s">
        <v>759</v>
      </c>
      <c r="D2" s="221"/>
      <c r="E2" s="222"/>
      <c r="F2" s="102" t="s">
        <v>760</v>
      </c>
      <c r="G2" s="104"/>
      <c r="H2" s="102" t="s">
        <v>757</v>
      </c>
      <c r="I2" s="102" t="s">
        <v>758</v>
      </c>
      <c r="J2" s="211" t="s">
        <v>759</v>
      </c>
      <c r="K2" s="221"/>
      <c r="L2" s="222"/>
      <c r="M2" s="102" t="s">
        <v>760</v>
      </c>
      <c r="N2" s="104"/>
      <c r="O2" s="102" t="s">
        <v>757</v>
      </c>
      <c r="P2" s="102" t="s">
        <v>758</v>
      </c>
      <c r="Q2" s="211" t="s">
        <v>759</v>
      </c>
      <c r="R2" s="221"/>
      <c r="S2" s="222"/>
      <c r="T2" s="102" t="s">
        <v>760</v>
      </c>
      <c r="W2" s="119" t="str">
        <f>'9thﾘｰｸﾞ戦ﾒﾝﾊﾞｰ'!C45</f>
        <v>静岡がんセンターテニスクラブ</v>
      </c>
    </row>
    <row r="3" spans="1:23" ht="13.5">
      <c r="A3" s="105">
        <v>1</v>
      </c>
      <c r="B3" s="106" t="str">
        <f>W1</f>
        <v>東レB</v>
      </c>
      <c r="C3" s="42">
        <v>2</v>
      </c>
      <c r="D3" s="43" t="s">
        <v>761</v>
      </c>
      <c r="E3" s="42">
        <v>1</v>
      </c>
      <c r="F3" s="109" t="str">
        <f>W4</f>
        <v>SHTC</v>
      </c>
      <c r="G3" s="103"/>
      <c r="H3" s="110">
        <v>1</v>
      </c>
      <c r="I3" s="111" t="str">
        <f>W2</f>
        <v>静岡がんセンターテニスクラブ</v>
      </c>
      <c r="J3" s="63" t="s">
        <v>1132</v>
      </c>
      <c r="K3" s="61" t="s">
        <v>761</v>
      </c>
      <c r="L3" s="63" t="s">
        <v>1132</v>
      </c>
      <c r="M3" s="101" t="str">
        <f>W5</f>
        <v>-</v>
      </c>
      <c r="N3" s="103"/>
      <c r="O3" s="105">
        <v>2</v>
      </c>
      <c r="P3" s="106" t="str">
        <f>W5</f>
        <v>-</v>
      </c>
      <c r="Q3" s="63" t="s">
        <v>1132</v>
      </c>
      <c r="R3" s="61" t="s">
        <v>761</v>
      </c>
      <c r="S3" s="63" t="s">
        <v>1132</v>
      </c>
      <c r="T3" s="109" t="str">
        <f>W1</f>
        <v>東レB</v>
      </c>
      <c r="W3" s="119" t="str">
        <f>'9thﾘｰｸﾞ戦ﾒﾝﾊﾞｰ'!C46</f>
        <v>ミナミテニスクラブC</v>
      </c>
    </row>
    <row r="4" spans="1:23" ht="13.5">
      <c r="A4" s="112" t="s">
        <v>762</v>
      </c>
      <c r="B4" s="102" t="s">
        <v>763</v>
      </c>
      <c r="C4" s="211" t="s">
        <v>764</v>
      </c>
      <c r="D4" s="221"/>
      <c r="E4" s="222"/>
      <c r="F4" s="102" t="s">
        <v>763</v>
      </c>
      <c r="G4" s="104"/>
      <c r="H4" s="112" t="s">
        <v>762</v>
      </c>
      <c r="I4" s="102" t="s">
        <v>763</v>
      </c>
      <c r="J4" s="211" t="s">
        <v>764</v>
      </c>
      <c r="K4" s="221"/>
      <c r="L4" s="222"/>
      <c r="M4" s="102" t="s">
        <v>763</v>
      </c>
      <c r="N4" s="104"/>
      <c r="O4" s="112" t="s">
        <v>762</v>
      </c>
      <c r="P4" s="102" t="s">
        <v>763</v>
      </c>
      <c r="Q4" s="211" t="s">
        <v>764</v>
      </c>
      <c r="R4" s="221"/>
      <c r="S4" s="222"/>
      <c r="T4" s="102" t="s">
        <v>763</v>
      </c>
      <c r="W4" s="119" t="str">
        <f>'9thﾘｰｸﾞ戦ﾒﾝﾊﾞｰ'!C47</f>
        <v>SHTC</v>
      </c>
    </row>
    <row r="5" spans="1:23" ht="13.5">
      <c r="A5" s="229" t="s">
        <v>768</v>
      </c>
      <c r="B5" s="135" t="s">
        <v>1523</v>
      </c>
      <c r="C5" s="227">
        <v>8</v>
      </c>
      <c r="D5" s="223" t="s">
        <v>798</v>
      </c>
      <c r="E5" s="227">
        <v>6</v>
      </c>
      <c r="F5" s="135" t="s">
        <v>1220</v>
      </c>
      <c r="G5" s="103"/>
      <c r="H5" s="229" t="s">
        <v>768</v>
      </c>
      <c r="I5" s="109"/>
      <c r="J5" s="227"/>
      <c r="K5" s="223" t="s">
        <v>798</v>
      </c>
      <c r="L5" s="227"/>
      <c r="M5" s="109"/>
      <c r="N5" s="103"/>
      <c r="O5" s="229" t="s">
        <v>768</v>
      </c>
      <c r="P5" s="109"/>
      <c r="Q5" s="227"/>
      <c r="R5" s="223" t="s">
        <v>798</v>
      </c>
      <c r="S5" s="227"/>
      <c r="T5" s="109"/>
      <c r="W5" s="119" t="s">
        <v>747</v>
      </c>
    </row>
    <row r="6" spans="1:21" ht="13.5">
      <c r="A6" s="230"/>
      <c r="B6" s="135" t="s">
        <v>1784</v>
      </c>
      <c r="C6" s="228"/>
      <c r="D6" s="224"/>
      <c r="E6" s="228"/>
      <c r="F6" s="135" t="s">
        <v>1224</v>
      </c>
      <c r="G6" s="103"/>
      <c r="H6" s="230"/>
      <c r="I6" s="109"/>
      <c r="J6" s="228"/>
      <c r="K6" s="224"/>
      <c r="L6" s="228"/>
      <c r="M6" s="109"/>
      <c r="N6" s="103"/>
      <c r="O6" s="230"/>
      <c r="P6" s="109"/>
      <c r="Q6" s="228"/>
      <c r="R6" s="224"/>
      <c r="S6" s="228"/>
      <c r="T6" s="109"/>
      <c r="U6" s="60" t="s">
        <v>797</v>
      </c>
    </row>
    <row r="7" spans="1:23" ht="13.5">
      <c r="A7" s="229" t="s">
        <v>769</v>
      </c>
      <c r="B7" s="135" t="s">
        <v>1525</v>
      </c>
      <c r="C7" s="227">
        <v>8</v>
      </c>
      <c r="D7" s="223" t="s">
        <v>798</v>
      </c>
      <c r="E7" s="227">
        <v>2</v>
      </c>
      <c r="F7" s="135" t="s">
        <v>1221</v>
      </c>
      <c r="G7" s="103"/>
      <c r="H7" s="229" t="s">
        <v>769</v>
      </c>
      <c r="I7" s="109"/>
      <c r="J7" s="227"/>
      <c r="K7" s="223" t="s">
        <v>798</v>
      </c>
      <c r="L7" s="227"/>
      <c r="M7" s="109"/>
      <c r="N7" s="103"/>
      <c r="O7" s="229" t="s">
        <v>769</v>
      </c>
      <c r="P7" s="109"/>
      <c r="Q7" s="227"/>
      <c r="R7" s="223" t="s">
        <v>798</v>
      </c>
      <c r="S7" s="227"/>
      <c r="T7" s="109"/>
      <c r="U7" s="48">
        <v>1</v>
      </c>
      <c r="V7" s="59" t="s">
        <v>734</v>
      </c>
      <c r="W7" s="59" t="s">
        <v>735</v>
      </c>
    </row>
    <row r="8" spans="1:23" ht="13.5">
      <c r="A8" s="230"/>
      <c r="B8" s="135" t="s">
        <v>1526</v>
      </c>
      <c r="C8" s="228"/>
      <c r="D8" s="224"/>
      <c r="E8" s="228"/>
      <c r="F8" s="135" t="s">
        <v>1783</v>
      </c>
      <c r="G8" s="103"/>
      <c r="H8" s="230"/>
      <c r="I8" s="109"/>
      <c r="J8" s="228"/>
      <c r="K8" s="224"/>
      <c r="L8" s="228"/>
      <c r="M8" s="109"/>
      <c r="N8" s="103"/>
      <c r="O8" s="230"/>
      <c r="P8" s="109"/>
      <c r="Q8" s="228"/>
      <c r="R8" s="224"/>
      <c r="S8" s="228"/>
      <c r="T8" s="109"/>
      <c r="U8" s="48">
        <v>2</v>
      </c>
      <c r="V8" s="59" t="s">
        <v>736</v>
      </c>
      <c r="W8" s="59" t="s">
        <v>737</v>
      </c>
    </row>
    <row r="9" spans="1:23" ht="13.5">
      <c r="A9" s="100" t="s">
        <v>765</v>
      </c>
      <c r="B9" s="135" t="s">
        <v>1524</v>
      </c>
      <c r="C9" s="43">
        <v>3</v>
      </c>
      <c r="D9" s="44" t="s">
        <v>798</v>
      </c>
      <c r="E9" s="43">
        <v>8</v>
      </c>
      <c r="F9" s="135" t="s">
        <v>1222</v>
      </c>
      <c r="G9" s="103"/>
      <c r="H9" s="100" t="s">
        <v>765</v>
      </c>
      <c r="I9" s="109"/>
      <c r="J9" s="43"/>
      <c r="K9" s="44" t="s">
        <v>798</v>
      </c>
      <c r="L9" s="43"/>
      <c r="M9" s="109"/>
      <c r="N9" s="103"/>
      <c r="O9" s="100" t="s">
        <v>765</v>
      </c>
      <c r="P9" s="109"/>
      <c r="Q9" s="43"/>
      <c r="R9" s="44" t="s">
        <v>798</v>
      </c>
      <c r="S9" s="43"/>
      <c r="T9" s="109"/>
      <c r="U9" s="48">
        <v>3</v>
      </c>
      <c r="V9" s="59" t="s">
        <v>738</v>
      </c>
      <c r="W9" s="59" t="s">
        <v>739</v>
      </c>
    </row>
    <row r="10" spans="1:23" ht="13.5">
      <c r="A10" s="113"/>
      <c r="B10" s="113"/>
      <c r="C10" s="52">
        <f>SUM(C5:C9)</f>
        <v>19</v>
      </c>
      <c r="D10" s="52"/>
      <c r="E10" s="52">
        <f>SUM(E5:E9)</f>
        <v>16</v>
      </c>
      <c r="F10" s="113"/>
      <c r="G10" s="113"/>
      <c r="H10" s="114"/>
      <c r="I10" s="114"/>
      <c r="J10" s="70">
        <f>SUM(J5:J9)</f>
        <v>0</v>
      </c>
      <c r="K10" s="70"/>
      <c r="L10" s="70">
        <f>SUM(L5:L9)</f>
        <v>0</v>
      </c>
      <c r="M10" s="114"/>
      <c r="N10" s="113"/>
      <c r="O10" s="113"/>
      <c r="P10" s="113"/>
      <c r="Q10" s="70">
        <f>SUM(Q5:Q9)</f>
        <v>0</v>
      </c>
      <c r="R10" s="70"/>
      <c r="S10" s="70">
        <f>SUM(S5:S9)</f>
        <v>0</v>
      </c>
      <c r="T10" s="113"/>
      <c r="U10" s="48">
        <v>4</v>
      </c>
      <c r="V10" s="59" t="s">
        <v>740</v>
      </c>
      <c r="W10" s="59" t="s">
        <v>741</v>
      </c>
    </row>
    <row r="11" spans="1:23" ht="13.5">
      <c r="A11" s="100" t="s">
        <v>755</v>
      </c>
      <c r="B11" s="134" t="s">
        <v>1213</v>
      </c>
      <c r="C11" s="211" t="s">
        <v>756</v>
      </c>
      <c r="D11" s="221"/>
      <c r="E11" s="222"/>
      <c r="F11" s="134" t="s">
        <v>1214</v>
      </c>
      <c r="G11" s="103"/>
      <c r="H11" s="100" t="s">
        <v>755</v>
      </c>
      <c r="I11" s="134" t="s">
        <v>1861</v>
      </c>
      <c r="J11" s="211" t="s">
        <v>756</v>
      </c>
      <c r="K11" s="221"/>
      <c r="L11" s="222"/>
      <c r="M11" s="134" t="s">
        <v>2093</v>
      </c>
      <c r="N11" s="103"/>
      <c r="O11" s="100" t="s">
        <v>755</v>
      </c>
      <c r="P11" s="101" t="s">
        <v>744</v>
      </c>
      <c r="Q11" s="211" t="s">
        <v>756</v>
      </c>
      <c r="R11" s="221"/>
      <c r="S11" s="222"/>
      <c r="T11" s="101" t="s">
        <v>744</v>
      </c>
      <c r="U11" s="48">
        <v>5</v>
      </c>
      <c r="V11" s="59" t="s">
        <v>742</v>
      </c>
      <c r="W11" s="59" t="s">
        <v>743</v>
      </c>
    </row>
    <row r="12" spans="1:20" ht="13.5">
      <c r="A12" s="102" t="s">
        <v>757</v>
      </c>
      <c r="B12" s="102" t="s">
        <v>758</v>
      </c>
      <c r="C12" s="211" t="s">
        <v>759</v>
      </c>
      <c r="D12" s="221"/>
      <c r="E12" s="222"/>
      <c r="F12" s="102" t="s">
        <v>760</v>
      </c>
      <c r="G12" s="104"/>
      <c r="H12" s="102" t="s">
        <v>757</v>
      </c>
      <c r="I12" s="102" t="s">
        <v>758</v>
      </c>
      <c r="J12" s="211" t="s">
        <v>759</v>
      </c>
      <c r="K12" s="221"/>
      <c r="L12" s="222"/>
      <c r="M12" s="102" t="s">
        <v>760</v>
      </c>
      <c r="N12" s="104"/>
      <c r="O12" s="102" t="s">
        <v>757</v>
      </c>
      <c r="P12" s="102" t="s">
        <v>758</v>
      </c>
      <c r="Q12" s="211" t="s">
        <v>759</v>
      </c>
      <c r="R12" s="221"/>
      <c r="S12" s="222"/>
      <c r="T12" s="102" t="s">
        <v>760</v>
      </c>
    </row>
    <row r="13" spans="1:20" ht="13.5">
      <c r="A13" s="105">
        <v>2</v>
      </c>
      <c r="B13" s="111" t="str">
        <f>W4</f>
        <v>SHTC</v>
      </c>
      <c r="C13" s="36">
        <v>1</v>
      </c>
      <c r="D13" s="43" t="s">
        <v>761</v>
      </c>
      <c r="E13" s="36">
        <v>2</v>
      </c>
      <c r="F13" s="101" t="str">
        <f>W3</f>
        <v>ミナミテニスクラブC</v>
      </c>
      <c r="G13" s="103"/>
      <c r="H13" s="110">
        <v>3</v>
      </c>
      <c r="I13" s="111" t="str">
        <f>W2</f>
        <v>静岡がんセンターテニスクラブ</v>
      </c>
      <c r="J13" s="63">
        <v>0</v>
      </c>
      <c r="K13" s="61" t="s">
        <v>761</v>
      </c>
      <c r="L13" s="63">
        <v>3</v>
      </c>
      <c r="M13" s="101" t="str">
        <f>W3</f>
        <v>ミナミテニスクラブC</v>
      </c>
      <c r="N13" s="103"/>
      <c r="O13" s="110">
        <v>3</v>
      </c>
      <c r="P13" s="106" t="str">
        <f>W5</f>
        <v>-</v>
      </c>
      <c r="Q13" s="63" t="s">
        <v>1132</v>
      </c>
      <c r="R13" s="61" t="s">
        <v>761</v>
      </c>
      <c r="S13" s="63" t="s">
        <v>1132</v>
      </c>
      <c r="T13" s="109" t="str">
        <f>W4</f>
        <v>SHTC</v>
      </c>
    </row>
    <row r="14" spans="1:20" ht="13.5">
      <c r="A14" s="112" t="s">
        <v>762</v>
      </c>
      <c r="B14" s="102" t="s">
        <v>763</v>
      </c>
      <c r="C14" s="211" t="s">
        <v>764</v>
      </c>
      <c r="D14" s="221"/>
      <c r="E14" s="222"/>
      <c r="F14" s="102" t="s">
        <v>763</v>
      </c>
      <c r="G14" s="104"/>
      <c r="H14" s="112" t="s">
        <v>762</v>
      </c>
      <c r="I14" s="102" t="s">
        <v>763</v>
      </c>
      <c r="J14" s="211" t="s">
        <v>764</v>
      </c>
      <c r="K14" s="221"/>
      <c r="L14" s="222"/>
      <c r="M14" s="102" t="s">
        <v>763</v>
      </c>
      <c r="N14" s="104"/>
      <c r="O14" s="112" t="s">
        <v>762</v>
      </c>
      <c r="P14" s="102" t="s">
        <v>763</v>
      </c>
      <c r="Q14" s="211" t="s">
        <v>764</v>
      </c>
      <c r="R14" s="221"/>
      <c r="S14" s="222"/>
      <c r="T14" s="102" t="s">
        <v>763</v>
      </c>
    </row>
    <row r="15" spans="1:20" ht="13.5">
      <c r="A15" s="229" t="s">
        <v>768</v>
      </c>
      <c r="B15" s="135" t="s">
        <v>1220</v>
      </c>
      <c r="C15" s="227">
        <v>0</v>
      </c>
      <c r="D15" s="223" t="s">
        <v>798</v>
      </c>
      <c r="E15" s="227">
        <v>8</v>
      </c>
      <c r="F15" s="135" t="s">
        <v>1215</v>
      </c>
      <c r="G15" s="103"/>
      <c r="H15" s="229" t="s">
        <v>768</v>
      </c>
      <c r="I15" s="135" t="s">
        <v>1529</v>
      </c>
      <c r="J15" s="227">
        <v>0</v>
      </c>
      <c r="K15" s="223" t="s">
        <v>798</v>
      </c>
      <c r="L15" s="227">
        <v>8</v>
      </c>
      <c r="M15" s="135" t="s">
        <v>1215</v>
      </c>
      <c r="N15" s="103"/>
      <c r="O15" s="229" t="s">
        <v>768</v>
      </c>
      <c r="P15" s="109"/>
      <c r="Q15" s="227"/>
      <c r="R15" s="223" t="s">
        <v>798</v>
      </c>
      <c r="S15" s="227"/>
      <c r="T15" s="109"/>
    </row>
    <row r="16" spans="1:20" ht="13.5">
      <c r="A16" s="230"/>
      <c r="B16" s="135" t="s">
        <v>1221</v>
      </c>
      <c r="C16" s="228"/>
      <c r="D16" s="224"/>
      <c r="E16" s="228"/>
      <c r="F16" s="135" t="s">
        <v>1216</v>
      </c>
      <c r="G16" s="103"/>
      <c r="H16" s="230"/>
      <c r="I16" s="135" t="s">
        <v>1528</v>
      </c>
      <c r="J16" s="228"/>
      <c r="K16" s="224"/>
      <c r="L16" s="228"/>
      <c r="M16" s="135" t="s">
        <v>1219</v>
      </c>
      <c r="N16" s="103"/>
      <c r="O16" s="230"/>
      <c r="P16" s="109"/>
      <c r="Q16" s="228"/>
      <c r="R16" s="224"/>
      <c r="S16" s="228"/>
      <c r="T16" s="109"/>
    </row>
    <row r="17" spans="1:20" ht="13.5">
      <c r="A17" s="229" t="s">
        <v>769</v>
      </c>
      <c r="B17" s="135" t="s">
        <v>1222</v>
      </c>
      <c r="C17" s="227">
        <v>3</v>
      </c>
      <c r="D17" s="223" t="s">
        <v>798</v>
      </c>
      <c r="E17" s="227">
        <v>8</v>
      </c>
      <c r="F17" s="135" t="s">
        <v>1217</v>
      </c>
      <c r="G17" s="103"/>
      <c r="H17" s="229" t="s">
        <v>769</v>
      </c>
      <c r="I17" s="135" t="s">
        <v>1148</v>
      </c>
      <c r="J17" s="227">
        <v>0</v>
      </c>
      <c r="K17" s="223" t="s">
        <v>798</v>
      </c>
      <c r="L17" s="227">
        <v>8</v>
      </c>
      <c r="M17" s="135" t="s">
        <v>1217</v>
      </c>
      <c r="N17" s="103"/>
      <c r="O17" s="229" t="s">
        <v>769</v>
      </c>
      <c r="P17" s="109"/>
      <c r="Q17" s="227"/>
      <c r="R17" s="223" t="s">
        <v>798</v>
      </c>
      <c r="S17" s="227"/>
      <c r="T17" s="109"/>
    </row>
    <row r="18" spans="1:22" ht="13.5">
      <c r="A18" s="230"/>
      <c r="B18" s="135" t="s">
        <v>1223</v>
      </c>
      <c r="C18" s="228"/>
      <c r="D18" s="224"/>
      <c r="E18" s="228"/>
      <c r="F18" s="135" t="s">
        <v>1218</v>
      </c>
      <c r="G18" s="103"/>
      <c r="H18" s="230"/>
      <c r="I18" s="135" t="s">
        <v>1530</v>
      </c>
      <c r="J18" s="228"/>
      <c r="K18" s="224"/>
      <c r="L18" s="228"/>
      <c r="M18" s="135" t="s">
        <v>1218</v>
      </c>
      <c r="N18" s="103"/>
      <c r="O18" s="230"/>
      <c r="P18" s="109"/>
      <c r="Q18" s="228"/>
      <c r="R18" s="224"/>
      <c r="S18" s="228"/>
      <c r="T18" s="109"/>
      <c r="V18" s="73"/>
    </row>
    <row r="19" spans="1:20" ht="13.5">
      <c r="A19" s="100" t="s">
        <v>765</v>
      </c>
      <c r="B19" s="135" t="s">
        <v>1224</v>
      </c>
      <c r="C19" s="43">
        <v>8</v>
      </c>
      <c r="D19" s="44" t="s">
        <v>798</v>
      </c>
      <c r="E19" s="43">
        <v>4</v>
      </c>
      <c r="F19" s="135" t="s">
        <v>1219</v>
      </c>
      <c r="G19" s="103"/>
      <c r="H19" s="100" t="s">
        <v>765</v>
      </c>
      <c r="I19" s="135" t="s">
        <v>1531</v>
      </c>
      <c r="J19" s="43">
        <v>2</v>
      </c>
      <c r="K19" s="44" t="s">
        <v>798</v>
      </c>
      <c r="L19" s="43">
        <v>8</v>
      </c>
      <c r="M19" s="135" t="s">
        <v>1218</v>
      </c>
      <c r="N19" s="103"/>
      <c r="O19" s="100" t="s">
        <v>765</v>
      </c>
      <c r="P19" s="109"/>
      <c r="Q19" s="43"/>
      <c r="R19" s="44" t="s">
        <v>798</v>
      </c>
      <c r="S19" s="43"/>
      <c r="T19" s="109"/>
    </row>
    <row r="20" spans="1:20" ht="13.5">
      <c r="A20" s="113"/>
      <c r="B20" s="113"/>
      <c r="C20" s="52">
        <f>SUM(C15:C19)</f>
        <v>11</v>
      </c>
      <c r="D20" s="52"/>
      <c r="E20" s="52">
        <f>SUM(E15:E19)</f>
        <v>20</v>
      </c>
      <c r="F20" s="113"/>
      <c r="G20" s="113"/>
      <c r="H20" s="113"/>
      <c r="I20" s="113"/>
      <c r="J20" s="52">
        <f>SUM(J15:J19)</f>
        <v>2</v>
      </c>
      <c r="K20" s="52"/>
      <c r="L20" s="52">
        <f>SUM(L15:L19)</f>
        <v>24</v>
      </c>
      <c r="M20" s="113"/>
      <c r="N20" s="113"/>
      <c r="O20" s="113"/>
      <c r="P20" s="113"/>
      <c r="Q20" s="52">
        <f>SUM(Q15:Q19)</f>
        <v>0</v>
      </c>
      <c r="R20" s="52"/>
      <c r="S20" s="52">
        <f>SUM(S15:S19)</f>
        <v>0</v>
      </c>
      <c r="T20" s="113"/>
    </row>
    <row r="21" spans="1:20" ht="13.5">
      <c r="A21" s="100" t="s">
        <v>755</v>
      </c>
      <c r="B21" s="134" t="s">
        <v>1973</v>
      </c>
      <c r="C21" s="211" t="s">
        <v>756</v>
      </c>
      <c r="D21" s="221"/>
      <c r="E21" s="222"/>
      <c r="F21" s="134" t="s">
        <v>1214</v>
      </c>
      <c r="G21" s="103"/>
      <c r="H21" s="100" t="s">
        <v>755</v>
      </c>
      <c r="I21" s="134" t="s">
        <v>2030</v>
      </c>
      <c r="J21" s="211" t="s">
        <v>756</v>
      </c>
      <c r="K21" s="221"/>
      <c r="L21" s="222"/>
      <c r="M21" s="134" t="s">
        <v>2041</v>
      </c>
      <c r="N21" s="103"/>
      <c r="O21" s="100" t="s">
        <v>755</v>
      </c>
      <c r="P21" s="134" t="s">
        <v>1497</v>
      </c>
      <c r="Q21" s="211" t="s">
        <v>756</v>
      </c>
      <c r="R21" s="221"/>
      <c r="S21" s="222"/>
      <c r="T21" s="134" t="s">
        <v>1318</v>
      </c>
    </row>
    <row r="22" spans="1:20" ht="13.5">
      <c r="A22" s="102" t="s">
        <v>757</v>
      </c>
      <c r="B22" s="102" t="s">
        <v>758</v>
      </c>
      <c r="C22" s="211" t="s">
        <v>759</v>
      </c>
      <c r="D22" s="221"/>
      <c r="E22" s="222"/>
      <c r="F22" s="102" t="s">
        <v>760</v>
      </c>
      <c r="G22" s="104"/>
      <c r="H22" s="102" t="s">
        <v>757</v>
      </c>
      <c r="I22" s="102" t="s">
        <v>758</v>
      </c>
      <c r="J22" s="211" t="s">
        <v>759</v>
      </c>
      <c r="K22" s="221"/>
      <c r="L22" s="222"/>
      <c r="M22" s="102" t="s">
        <v>760</v>
      </c>
      <c r="N22" s="104"/>
      <c r="O22" s="102" t="s">
        <v>757</v>
      </c>
      <c r="P22" s="102" t="s">
        <v>758</v>
      </c>
      <c r="Q22" s="211" t="s">
        <v>759</v>
      </c>
      <c r="R22" s="221"/>
      <c r="S22" s="222"/>
      <c r="T22" s="102" t="s">
        <v>760</v>
      </c>
    </row>
    <row r="23" spans="1:20" ht="13.5">
      <c r="A23" s="105">
        <v>4</v>
      </c>
      <c r="B23" s="106" t="str">
        <f>W3</f>
        <v>ミナミテニスクラブC</v>
      </c>
      <c r="C23" s="36">
        <v>2</v>
      </c>
      <c r="D23" s="43" t="s">
        <v>761</v>
      </c>
      <c r="E23" s="36">
        <v>1</v>
      </c>
      <c r="F23" s="109" t="str">
        <f>W1</f>
        <v>東レB</v>
      </c>
      <c r="G23" s="103"/>
      <c r="H23" s="105">
        <v>4</v>
      </c>
      <c r="I23" s="111" t="str">
        <f>W4</f>
        <v>SHTC</v>
      </c>
      <c r="J23" s="36">
        <v>1</v>
      </c>
      <c r="K23" s="43" t="s">
        <v>761</v>
      </c>
      <c r="L23" s="36">
        <v>2</v>
      </c>
      <c r="M23" s="109" t="str">
        <f>W2</f>
        <v>静岡がんセンターテニスクラブ</v>
      </c>
      <c r="N23" s="103"/>
      <c r="O23" s="105">
        <v>5</v>
      </c>
      <c r="P23" s="111" t="str">
        <f>W1</f>
        <v>東レB</v>
      </c>
      <c r="Q23" s="36">
        <v>3</v>
      </c>
      <c r="R23" s="43" t="s">
        <v>761</v>
      </c>
      <c r="S23" s="36">
        <v>0</v>
      </c>
      <c r="T23" s="109" t="str">
        <f>W2</f>
        <v>静岡がんセンターテニスクラブ</v>
      </c>
    </row>
    <row r="24" spans="1:20" ht="13.5">
      <c r="A24" s="112" t="s">
        <v>762</v>
      </c>
      <c r="B24" s="102" t="s">
        <v>763</v>
      </c>
      <c r="C24" s="211" t="s">
        <v>764</v>
      </c>
      <c r="D24" s="221"/>
      <c r="E24" s="222"/>
      <c r="F24" s="102" t="s">
        <v>763</v>
      </c>
      <c r="G24" s="104"/>
      <c r="H24" s="112" t="s">
        <v>762</v>
      </c>
      <c r="I24" s="102" t="s">
        <v>763</v>
      </c>
      <c r="J24" s="211" t="s">
        <v>764</v>
      </c>
      <c r="K24" s="221"/>
      <c r="L24" s="222"/>
      <c r="M24" s="102" t="s">
        <v>763</v>
      </c>
      <c r="N24" s="104"/>
      <c r="O24" s="112" t="s">
        <v>762</v>
      </c>
      <c r="P24" s="102" t="s">
        <v>763</v>
      </c>
      <c r="Q24" s="211" t="s">
        <v>764</v>
      </c>
      <c r="R24" s="221"/>
      <c r="S24" s="222"/>
      <c r="T24" s="102" t="s">
        <v>763</v>
      </c>
    </row>
    <row r="25" spans="1:20" ht="13.5">
      <c r="A25" s="229" t="s">
        <v>768</v>
      </c>
      <c r="B25" s="135" t="s">
        <v>1217</v>
      </c>
      <c r="C25" s="227">
        <v>5</v>
      </c>
      <c r="D25" s="223" t="s">
        <v>798</v>
      </c>
      <c r="E25" s="227">
        <v>8</v>
      </c>
      <c r="F25" s="135" t="s">
        <v>1523</v>
      </c>
      <c r="G25" s="103"/>
      <c r="H25" s="229" t="s">
        <v>768</v>
      </c>
      <c r="I25" s="135" t="s">
        <v>1220</v>
      </c>
      <c r="J25" s="227">
        <v>7</v>
      </c>
      <c r="K25" s="223" t="s">
        <v>798</v>
      </c>
      <c r="L25" s="227">
        <v>9</v>
      </c>
      <c r="M25" s="135" t="s">
        <v>1529</v>
      </c>
      <c r="N25" s="103"/>
      <c r="O25" s="229" t="s">
        <v>768</v>
      </c>
      <c r="P25" s="135" t="s">
        <v>1523</v>
      </c>
      <c r="Q25" s="227">
        <v>8</v>
      </c>
      <c r="R25" s="223" t="s">
        <v>798</v>
      </c>
      <c r="S25" s="227">
        <v>1</v>
      </c>
      <c r="T25" s="135" t="s">
        <v>1528</v>
      </c>
    </row>
    <row r="26" spans="1:20" ht="13.5">
      <c r="A26" s="230"/>
      <c r="B26" s="135" t="s">
        <v>1218</v>
      </c>
      <c r="C26" s="228"/>
      <c r="D26" s="224"/>
      <c r="E26" s="228"/>
      <c r="F26" s="135" t="s">
        <v>1524</v>
      </c>
      <c r="G26" s="103"/>
      <c r="H26" s="230"/>
      <c r="I26" s="135" t="s">
        <v>2046</v>
      </c>
      <c r="J26" s="228"/>
      <c r="K26" s="224"/>
      <c r="L26" s="228"/>
      <c r="M26" s="135" t="s">
        <v>1531</v>
      </c>
      <c r="N26" s="103"/>
      <c r="O26" s="230"/>
      <c r="P26" s="135" t="s">
        <v>1524</v>
      </c>
      <c r="Q26" s="228"/>
      <c r="R26" s="224"/>
      <c r="S26" s="228"/>
      <c r="T26" s="135" t="s">
        <v>1529</v>
      </c>
    </row>
    <row r="27" spans="1:20" ht="13.5">
      <c r="A27" s="229" t="s">
        <v>769</v>
      </c>
      <c r="B27" s="135" t="s">
        <v>1215</v>
      </c>
      <c r="C27" s="227">
        <v>8</v>
      </c>
      <c r="D27" s="223" t="s">
        <v>798</v>
      </c>
      <c r="E27" s="227">
        <v>4</v>
      </c>
      <c r="F27" s="135" t="s">
        <v>1525</v>
      </c>
      <c r="G27" s="103"/>
      <c r="H27" s="229" t="s">
        <v>769</v>
      </c>
      <c r="I27" s="135" t="s">
        <v>2047</v>
      </c>
      <c r="J27" s="227">
        <v>4</v>
      </c>
      <c r="K27" s="223" t="s">
        <v>798</v>
      </c>
      <c r="L27" s="227">
        <v>8</v>
      </c>
      <c r="M27" s="135" t="s">
        <v>1528</v>
      </c>
      <c r="N27" s="103"/>
      <c r="O27" s="229" t="s">
        <v>769</v>
      </c>
      <c r="P27" s="135" t="s">
        <v>1525</v>
      </c>
      <c r="Q27" s="227">
        <v>8</v>
      </c>
      <c r="R27" s="223" t="s">
        <v>798</v>
      </c>
      <c r="S27" s="227">
        <v>0</v>
      </c>
      <c r="T27" s="135" t="s">
        <v>1148</v>
      </c>
    </row>
    <row r="28" spans="1:20" ht="13.5">
      <c r="A28" s="230"/>
      <c r="B28" s="135" t="s">
        <v>1216</v>
      </c>
      <c r="C28" s="228"/>
      <c r="D28" s="224"/>
      <c r="E28" s="228"/>
      <c r="F28" s="135" t="s">
        <v>1526</v>
      </c>
      <c r="G28" s="103"/>
      <c r="H28" s="230"/>
      <c r="I28" s="135" t="s">
        <v>1783</v>
      </c>
      <c r="J28" s="228"/>
      <c r="K28" s="224"/>
      <c r="L28" s="228"/>
      <c r="M28" s="135" t="s">
        <v>1148</v>
      </c>
      <c r="N28" s="103"/>
      <c r="O28" s="230"/>
      <c r="P28" s="135" t="s">
        <v>1526</v>
      </c>
      <c r="Q28" s="228"/>
      <c r="R28" s="224"/>
      <c r="S28" s="228"/>
      <c r="T28" s="135" t="s">
        <v>1530</v>
      </c>
    </row>
    <row r="29" spans="1:20" ht="13.5">
      <c r="A29" s="100" t="s">
        <v>765</v>
      </c>
      <c r="B29" s="135" t="s">
        <v>1219</v>
      </c>
      <c r="C29" s="43">
        <v>8</v>
      </c>
      <c r="D29" s="44" t="s">
        <v>798</v>
      </c>
      <c r="E29" s="43">
        <v>4</v>
      </c>
      <c r="F29" s="135" t="s">
        <v>1524</v>
      </c>
      <c r="G29" s="103"/>
      <c r="H29" s="100" t="s">
        <v>765</v>
      </c>
      <c r="I29" s="135" t="s">
        <v>1224</v>
      </c>
      <c r="J29" s="43">
        <v>8</v>
      </c>
      <c r="K29" s="44" t="s">
        <v>798</v>
      </c>
      <c r="L29" s="43">
        <v>1</v>
      </c>
      <c r="M29" s="135" t="s">
        <v>1531</v>
      </c>
      <c r="N29" s="103"/>
      <c r="O29" s="100" t="s">
        <v>765</v>
      </c>
      <c r="P29" s="135" t="s">
        <v>1527</v>
      </c>
      <c r="Q29" s="43">
        <v>8</v>
      </c>
      <c r="R29" s="44" t="s">
        <v>798</v>
      </c>
      <c r="S29" s="43">
        <v>6</v>
      </c>
      <c r="T29" s="135" t="s">
        <v>1531</v>
      </c>
    </row>
    <row r="30" spans="1:20" ht="13.5">
      <c r="A30" s="113"/>
      <c r="B30" s="113"/>
      <c r="C30" s="52">
        <f>SUM(C25:C29)</f>
        <v>21</v>
      </c>
      <c r="D30" s="52"/>
      <c r="E30" s="52">
        <f>SUM(E25:E29)</f>
        <v>16</v>
      </c>
      <c r="F30" s="113"/>
      <c r="G30" s="113"/>
      <c r="H30" s="113"/>
      <c r="I30" s="113"/>
      <c r="J30" s="52">
        <f>SUM(J25:J29)</f>
        <v>19</v>
      </c>
      <c r="K30" s="52"/>
      <c r="L30" s="52">
        <f>SUM(L25:L29)</f>
        <v>18</v>
      </c>
      <c r="M30" s="113"/>
      <c r="N30" s="113"/>
      <c r="O30" s="113"/>
      <c r="P30" s="113"/>
      <c r="Q30" s="52">
        <f>SUM(Q25:Q29)</f>
        <v>24</v>
      </c>
      <c r="R30" s="52"/>
      <c r="S30" s="52">
        <f>SUM(S25:S29)</f>
        <v>7</v>
      </c>
      <c r="T30" s="113"/>
    </row>
    <row r="31" spans="1:20" ht="13.5">
      <c r="A31" s="100" t="s">
        <v>755</v>
      </c>
      <c r="B31" s="101" t="s">
        <v>744</v>
      </c>
      <c r="C31" s="211" t="s">
        <v>756</v>
      </c>
      <c r="D31" s="221"/>
      <c r="E31" s="222"/>
      <c r="F31" s="101" t="s">
        <v>744</v>
      </c>
      <c r="G31" s="103"/>
      <c r="H31" s="115"/>
      <c r="I31" s="116"/>
      <c r="J31" s="53"/>
      <c r="K31" s="53"/>
      <c r="L31" s="53"/>
      <c r="M31" s="116"/>
      <c r="N31" s="103"/>
      <c r="O31" s="115"/>
      <c r="P31" s="116"/>
      <c r="Q31" s="53"/>
      <c r="R31" s="53"/>
      <c r="S31" s="53"/>
      <c r="T31" s="116"/>
    </row>
    <row r="32" spans="1:20" ht="13.5">
      <c r="A32" s="102" t="s">
        <v>757</v>
      </c>
      <c r="B32" s="102" t="s">
        <v>758</v>
      </c>
      <c r="C32" s="211" t="s">
        <v>759</v>
      </c>
      <c r="D32" s="221"/>
      <c r="E32" s="222"/>
      <c r="F32" s="102" t="s">
        <v>760</v>
      </c>
      <c r="G32" s="104"/>
      <c r="H32" s="115"/>
      <c r="I32" s="115"/>
      <c r="J32" s="53"/>
      <c r="K32" s="53"/>
      <c r="L32" s="53"/>
      <c r="M32" s="115"/>
      <c r="N32" s="104"/>
      <c r="O32" s="115"/>
      <c r="P32" s="115"/>
      <c r="Q32" s="53"/>
      <c r="R32" s="53"/>
      <c r="S32" s="53"/>
      <c r="T32" s="115"/>
    </row>
    <row r="33" spans="1:20" ht="13.5">
      <c r="A33" s="105">
        <v>5</v>
      </c>
      <c r="B33" s="106" t="str">
        <f>W3</f>
        <v>ミナミテニスクラブC</v>
      </c>
      <c r="C33" s="36" t="s">
        <v>1132</v>
      </c>
      <c r="D33" s="43" t="s">
        <v>761</v>
      </c>
      <c r="E33" s="36" t="s">
        <v>1132</v>
      </c>
      <c r="F33" s="109" t="str">
        <f>W5</f>
        <v>-</v>
      </c>
      <c r="G33" s="103"/>
      <c r="H33" s="115"/>
      <c r="I33" s="116"/>
      <c r="J33" s="54"/>
      <c r="K33" s="57"/>
      <c r="L33" s="54"/>
      <c r="M33" s="116"/>
      <c r="N33" s="103"/>
      <c r="O33" s="115"/>
      <c r="P33" s="116"/>
      <c r="Q33" s="54"/>
      <c r="R33" s="57"/>
      <c r="S33" s="54"/>
      <c r="T33" s="116"/>
    </row>
    <row r="34" spans="1:20" ht="13.5">
      <c r="A34" s="112" t="s">
        <v>762</v>
      </c>
      <c r="B34" s="102" t="s">
        <v>763</v>
      </c>
      <c r="C34" s="211" t="s">
        <v>764</v>
      </c>
      <c r="D34" s="221"/>
      <c r="E34" s="222"/>
      <c r="F34" s="102" t="s">
        <v>763</v>
      </c>
      <c r="G34" s="104"/>
      <c r="H34" s="115"/>
      <c r="I34" s="116"/>
      <c r="J34" s="53"/>
      <c r="K34" s="53"/>
      <c r="L34" s="53"/>
      <c r="M34" s="115"/>
      <c r="N34" s="104"/>
      <c r="O34" s="115"/>
      <c r="P34" s="115"/>
      <c r="Q34" s="53"/>
      <c r="R34" s="53"/>
      <c r="S34" s="53"/>
      <c r="T34" s="115"/>
    </row>
    <row r="35" spans="1:20" ht="13.5">
      <c r="A35" s="229" t="s">
        <v>768</v>
      </c>
      <c r="B35" s="109"/>
      <c r="C35" s="227"/>
      <c r="D35" s="223" t="s">
        <v>798</v>
      </c>
      <c r="E35" s="227"/>
      <c r="F35" s="109"/>
      <c r="G35" s="103"/>
      <c r="H35" s="115"/>
      <c r="I35" s="116"/>
      <c r="J35" s="53"/>
      <c r="K35" s="53"/>
      <c r="L35" s="53"/>
      <c r="M35" s="116"/>
      <c r="N35" s="103"/>
      <c r="O35" s="115"/>
      <c r="P35" s="116"/>
      <c r="Q35" s="53"/>
      <c r="R35" s="53"/>
      <c r="S35" s="53"/>
      <c r="T35" s="116"/>
    </row>
    <row r="36" spans="1:20" ht="13.5">
      <c r="A36" s="230"/>
      <c r="B36" s="109"/>
      <c r="C36" s="228"/>
      <c r="D36" s="224"/>
      <c r="E36" s="228"/>
      <c r="F36" s="109"/>
      <c r="G36" s="103"/>
      <c r="H36" s="115"/>
      <c r="I36" s="116"/>
      <c r="J36" s="53"/>
      <c r="K36" s="53"/>
      <c r="L36" s="53"/>
      <c r="M36" s="116"/>
      <c r="N36" s="103"/>
      <c r="O36" s="115"/>
      <c r="P36" s="116"/>
      <c r="Q36" s="53"/>
      <c r="R36" s="53"/>
      <c r="S36" s="53"/>
      <c r="T36" s="116"/>
    </row>
    <row r="37" spans="1:20" ht="13.5">
      <c r="A37" s="229" t="s">
        <v>769</v>
      </c>
      <c r="B37" s="109"/>
      <c r="C37" s="227"/>
      <c r="D37" s="223" t="s">
        <v>798</v>
      </c>
      <c r="E37" s="227"/>
      <c r="F37" s="109"/>
      <c r="G37" s="103"/>
      <c r="H37" s="115"/>
      <c r="I37" s="116"/>
      <c r="J37" s="53"/>
      <c r="K37" s="53"/>
      <c r="L37" s="53"/>
      <c r="M37" s="116"/>
      <c r="N37" s="103"/>
      <c r="O37" s="115"/>
      <c r="P37" s="116"/>
      <c r="Q37" s="53"/>
      <c r="R37" s="53"/>
      <c r="S37" s="53"/>
      <c r="T37" s="116"/>
    </row>
    <row r="38" spans="1:20" ht="13.5">
      <c r="A38" s="230"/>
      <c r="B38" s="109"/>
      <c r="C38" s="228"/>
      <c r="D38" s="224"/>
      <c r="E38" s="228"/>
      <c r="F38" s="109"/>
      <c r="G38" s="103"/>
      <c r="H38" s="115"/>
      <c r="I38" s="116"/>
      <c r="J38" s="53"/>
      <c r="K38" s="53"/>
      <c r="L38" s="53"/>
      <c r="M38" s="116"/>
      <c r="N38" s="103"/>
      <c r="O38" s="115"/>
      <c r="P38" s="116"/>
      <c r="Q38" s="53"/>
      <c r="R38" s="53"/>
      <c r="S38" s="53"/>
      <c r="T38" s="116"/>
    </row>
    <row r="39" spans="1:20" ht="13.5">
      <c r="A39" s="100" t="s">
        <v>765</v>
      </c>
      <c r="B39" s="109"/>
      <c r="C39" s="43"/>
      <c r="D39" s="44" t="s">
        <v>798</v>
      </c>
      <c r="E39" s="43"/>
      <c r="F39" s="109"/>
      <c r="G39" s="103"/>
      <c r="H39" s="115"/>
      <c r="I39" s="116"/>
      <c r="J39" s="53"/>
      <c r="K39" s="53"/>
      <c r="L39" s="53"/>
      <c r="M39" s="116"/>
      <c r="N39" s="103"/>
      <c r="O39" s="115"/>
      <c r="P39" s="116"/>
      <c r="Q39" s="53"/>
      <c r="R39" s="53"/>
      <c r="S39" s="53"/>
      <c r="T39" s="116"/>
    </row>
    <row r="40" spans="1:20" ht="13.5">
      <c r="A40" s="113"/>
      <c r="B40" s="113"/>
      <c r="C40" s="52">
        <f>SUM(C35:C39)</f>
        <v>0</v>
      </c>
      <c r="D40" s="52"/>
      <c r="E40" s="52">
        <f>SUM(E35:E39)</f>
        <v>0</v>
      </c>
      <c r="F40" s="113"/>
      <c r="G40" s="113"/>
      <c r="H40" s="118"/>
      <c r="I40" s="118"/>
      <c r="J40" s="55"/>
      <c r="K40" s="55"/>
      <c r="L40" s="55"/>
      <c r="M40" s="118"/>
      <c r="N40" s="113"/>
      <c r="O40" s="118"/>
      <c r="P40" s="118"/>
      <c r="Q40" s="55"/>
      <c r="R40" s="55"/>
      <c r="S40" s="55"/>
      <c r="T40" s="118"/>
    </row>
  </sheetData>
  <sheetProtection/>
  <mergeCells count="110">
    <mergeCell ref="A37:A38"/>
    <mergeCell ref="C37:C38"/>
    <mergeCell ref="D37:D38"/>
    <mergeCell ref="E37:E38"/>
    <mergeCell ref="S27:S28"/>
    <mergeCell ref="C31:E31"/>
    <mergeCell ref="C32:E32"/>
    <mergeCell ref="C34:E34"/>
    <mergeCell ref="A35:A36"/>
    <mergeCell ref="C35:C36"/>
    <mergeCell ref="Q25:Q26"/>
    <mergeCell ref="R25:R26"/>
    <mergeCell ref="D35:D36"/>
    <mergeCell ref="E35:E36"/>
    <mergeCell ref="J27:J28"/>
    <mergeCell ref="K27:K28"/>
    <mergeCell ref="L27:L28"/>
    <mergeCell ref="O27:O28"/>
    <mergeCell ref="S25:S26"/>
    <mergeCell ref="A27:A28"/>
    <mergeCell ref="C27:C28"/>
    <mergeCell ref="D27:D28"/>
    <mergeCell ref="E27:E28"/>
    <mergeCell ref="H27:H28"/>
    <mergeCell ref="Q27:Q28"/>
    <mergeCell ref="R27:R28"/>
    <mergeCell ref="L25:L26"/>
    <mergeCell ref="O25:O26"/>
    <mergeCell ref="C24:E24"/>
    <mergeCell ref="J24:L24"/>
    <mergeCell ref="Q24:S24"/>
    <mergeCell ref="A25:A26"/>
    <mergeCell ref="C25:C26"/>
    <mergeCell ref="D25:D26"/>
    <mergeCell ref="E25:E26"/>
    <mergeCell ref="H25:H26"/>
    <mergeCell ref="J25:J26"/>
    <mergeCell ref="K25:K26"/>
    <mergeCell ref="C21:E21"/>
    <mergeCell ref="J21:L21"/>
    <mergeCell ref="Q21:S21"/>
    <mergeCell ref="C22:E22"/>
    <mergeCell ref="J22:L22"/>
    <mergeCell ref="Q22:S22"/>
    <mergeCell ref="H17:H18"/>
    <mergeCell ref="J17:J18"/>
    <mergeCell ref="K17:K18"/>
    <mergeCell ref="L17:L18"/>
    <mergeCell ref="A17:A18"/>
    <mergeCell ref="C17:C18"/>
    <mergeCell ref="D17:D18"/>
    <mergeCell ref="E17:E18"/>
    <mergeCell ref="R17:R18"/>
    <mergeCell ref="S17:S18"/>
    <mergeCell ref="O17:O18"/>
    <mergeCell ref="Q17:Q18"/>
    <mergeCell ref="R15:R16"/>
    <mergeCell ref="S15:S16"/>
    <mergeCell ref="A15:A16"/>
    <mergeCell ref="C15:C16"/>
    <mergeCell ref="D15:D16"/>
    <mergeCell ref="E15:E16"/>
    <mergeCell ref="H15:H16"/>
    <mergeCell ref="J15:J16"/>
    <mergeCell ref="K15:K16"/>
    <mergeCell ref="L15:L16"/>
    <mergeCell ref="C12:E12"/>
    <mergeCell ref="J12:L12"/>
    <mergeCell ref="Q12:S12"/>
    <mergeCell ref="C14:E14"/>
    <mergeCell ref="J14:L14"/>
    <mergeCell ref="Q14:S14"/>
    <mergeCell ref="O15:O16"/>
    <mergeCell ref="Q15:Q16"/>
    <mergeCell ref="O7:O8"/>
    <mergeCell ref="Q7:Q8"/>
    <mergeCell ref="R7:R8"/>
    <mergeCell ref="S7:S8"/>
    <mergeCell ref="C11:E11"/>
    <mergeCell ref="J11:L11"/>
    <mergeCell ref="Q11:S11"/>
    <mergeCell ref="J7:J8"/>
    <mergeCell ref="K7:K8"/>
    <mergeCell ref="L7:L8"/>
    <mergeCell ref="A7:A8"/>
    <mergeCell ref="C7:C8"/>
    <mergeCell ref="D7:D8"/>
    <mergeCell ref="E7:E8"/>
    <mergeCell ref="H7:H8"/>
    <mergeCell ref="S5:S6"/>
    <mergeCell ref="K5:K6"/>
    <mergeCell ref="L5:L6"/>
    <mergeCell ref="O5:O6"/>
    <mergeCell ref="Q5:Q6"/>
    <mergeCell ref="J5:J6"/>
    <mergeCell ref="C4:E4"/>
    <mergeCell ref="J4:L4"/>
    <mergeCell ref="Q4:S4"/>
    <mergeCell ref="A5:A6"/>
    <mergeCell ref="C5:C6"/>
    <mergeCell ref="D5:D6"/>
    <mergeCell ref="E5:E6"/>
    <mergeCell ref="H5:H6"/>
    <mergeCell ref="R5:R6"/>
    <mergeCell ref="C1:E1"/>
    <mergeCell ref="J1:L1"/>
    <mergeCell ref="Q1:S1"/>
    <mergeCell ref="C2:E2"/>
    <mergeCell ref="J2:L2"/>
    <mergeCell ref="Q2:S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BG52"/>
  <sheetViews>
    <sheetView zoomScalePageLayoutView="0" workbookViewId="0" topLeftCell="A1">
      <selection activeCell="U2" sqref="U2:AD2"/>
    </sheetView>
  </sheetViews>
  <sheetFormatPr defaultColWidth="3.375" defaultRowHeight="13.5"/>
  <cols>
    <col min="1" max="1" width="3.25390625" style="1" customWidth="1"/>
    <col min="2" max="3" width="3.375" style="1" customWidth="1"/>
    <col min="4" max="4" width="7.00390625" style="1" customWidth="1"/>
    <col min="5" max="5" width="2.875" style="2" customWidth="1"/>
    <col min="6" max="6" width="1.37890625" style="2" customWidth="1"/>
    <col min="7" max="7" width="3.00390625" style="2" customWidth="1"/>
    <col min="8" max="8" width="2.875" style="2" customWidth="1"/>
    <col min="9" max="9" width="1.37890625" style="2" customWidth="1"/>
    <col min="10" max="10" width="3.00390625" style="2" customWidth="1"/>
    <col min="11" max="11" width="2.875" style="2" customWidth="1"/>
    <col min="12" max="12" width="1.37890625" style="2" customWidth="1"/>
    <col min="13" max="13" width="3.00390625" style="2" customWidth="1"/>
    <col min="14" max="14" width="2.875" style="2" customWidth="1"/>
    <col min="15" max="15" width="1.37890625" style="2" customWidth="1"/>
    <col min="16" max="16" width="3.25390625" style="2" customWidth="1"/>
    <col min="17" max="17" width="2.875" style="2" customWidth="1"/>
    <col min="18" max="18" width="1.37890625" style="2" customWidth="1"/>
    <col min="19" max="19" width="3.00390625" style="2" customWidth="1"/>
    <col min="20" max="20" width="2.875" style="2" customWidth="1"/>
    <col min="21" max="21" width="1.4921875" style="2" customWidth="1"/>
    <col min="22" max="22" width="2.50390625" style="2" customWidth="1"/>
    <col min="23" max="23" width="1.25" style="1" customWidth="1"/>
    <col min="24" max="24" width="2.625" style="1" customWidth="1"/>
    <col min="25" max="26" width="3.00390625" style="1" customWidth="1"/>
    <col min="27" max="27" width="2.00390625" style="1" customWidth="1"/>
    <col min="28" max="28" width="3.25390625" style="1" customWidth="1"/>
    <col min="29" max="29" width="2.875" style="1" customWidth="1"/>
    <col min="30" max="30" width="2.375" style="1" customWidth="1"/>
    <col min="31" max="31" width="1.875" style="1" customWidth="1"/>
    <col min="32" max="32" width="3.25390625" style="1" customWidth="1"/>
    <col min="33" max="33" width="3.375" style="1" customWidth="1"/>
    <col min="34" max="34" width="2.875" style="2" customWidth="1"/>
    <col min="35" max="35" width="1.37890625" style="2" customWidth="1"/>
    <col min="36" max="36" width="3.00390625" style="2" customWidth="1"/>
    <col min="37" max="37" width="2.875" style="2" customWidth="1"/>
    <col min="38" max="38" width="1.37890625" style="2" customWidth="1"/>
    <col min="39" max="39" width="3.00390625" style="2" customWidth="1"/>
    <col min="40" max="40" width="2.875" style="2" customWidth="1"/>
    <col min="41" max="41" width="1.37890625" style="2" customWidth="1"/>
    <col min="42" max="42" width="3.00390625" style="2" customWidth="1"/>
    <col min="43" max="43" width="2.875" style="2" customWidth="1"/>
    <col min="44" max="44" width="1.37890625" style="2" customWidth="1"/>
    <col min="45" max="45" width="3.25390625" style="2" customWidth="1"/>
    <col min="46" max="46" width="2.875" style="2" customWidth="1"/>
    <col min="47" max="47" width="1.37890625" style="2" customWidth="1"/>
    <col min="48" max="48" width="3.00390625" style="2" customWidth="1"/>
    <col min="49" max="49" width="2.875" style="2" customWidth="1"/>
    <col min="50" max="50" width="1.4921875" style="2" customWidth="1"/>
    <col min="51" max="51" width="2.50390625" style="2" customWidth="1"/>
    <col min="52" max="52" width="1.25" style="1" customWidth="1"/>
    <col min="53" max="53" width="2.625" style="1" customWidth="1"/>
    <col min="54" max="54" width="2.50390625" style="1" customWidth="1"/>
    <col min="55" max="55" width="3.00390625" style="1" customWidth="1"/>
    <col min="56" max="56" width="2.00390625" style="1" customWidth="1"/>
    <col min="57" max="57" width="3.25390625" style="1" customWidth="1"/>
    <col min="58" max="58" width="2.875" style="1" customWidth="1"/>
    <col min="59" max="59" width="2.375" style="1" customWidth="1"/>
    <col min="60" max="16384" width="3.375" style="1" customWidth="1"/>
  </cols>
  <sheetData>
    <row r="1" spans="1:54" ht="13.5" customHeight="1">
      <c r="A1" s="1" t="s">
        <v>824</v>
      </c>
      <c r="Y1" s="172">
        <v>40584</v>
      </c>
      <c r="Z1" s="172"/>
      <c r="AA1" s="172"/>
      <c r="AB1" s="172"/>
      <c r="AC1" s="172"/>
      <c r="AD1" s="171"/>
      <c r="AE1" s="171"/>
      <c r="AF1" s="171"/>
      <c r="AJ1" s="41"/>
      <c r="AL1" s="1"/>
      <c r="AO1" s="1"/>
      <c r="AP1" s="1"/>
      <c r="AZ1" s="2"/>
      <c r="BA1" s="2"/>
      <c r="BB1" s="2"/>
    </row>
    <row r="2" spans="21:59" ht="13.5" customHeight="1">
      <c r="U2" s="173" t="s">
        <v>770</v>
      </c>
      <c r="V2" s="173"/>
      <c r="W2" s="173"/>
      <c r="X2" s="173"/>
      <c r="Y2" s="173"/>
      <c r="Z2" s="173"/>
      <c r="AA2" s="173"/>
      <c r="AB2" s="173"/>
      <c r="AC2" s="173"/>
      <c r="AD2" s="173"/>
      <c r="AP2" s="1"/>
      <c r="AZ2" s="2"/>
      <c r="BA2" s="2"/>
      <c r="BB2" s="2"/>
      <c r="BC2" s="38"/>
      <c r="BD2" s="38"/>
      <c r="BE2" s="38"/>
      <c r="BF2" s="38"/>
      <c r="BG2" s="38"/>
    </row>
    <row r="3" spans="1:59" ht="13.5" customHeight="1">
      <c r="A3" s="1" t="s">
        <v>771</v>
      </c>
      <c r="U3" s="173" t="s">
        <v>772</v>
      </c>
      <c r="V3" s="173"/>
      <c r="W3" s="173"/>
      <c r="X3" s="173"/>
      <c r="Y3" s="173"/>
      <c r="Z3" s="173"/>
      <c r="AA3" s="173"/>
      <c r="AB3" s="173"/>
      <c r="AC3" s="173"/>
      <c r="AD3" s="173"/>
      <c r="AP3" s="1"/>
      <c r="AZ3" s="2"/>
      <c r="BA3" s="2"/>
      <c r="BB3" s="2"/>
      <c r="BC3" s="38"/>
      <c r="BD3" s="38"/>
      <c r="BE3" s="38"/>
      <c r="BF3" s="38"/>
      <c r="BG3" s="38"/>
    </row>
    <row r="4" spans="1:54" ht="16.5" customHeight="1">
      <c r="A4" s="1" t="s">
        <v>826</v>
      </c>
      <c r="V4" s="56"/>
      <c r="AP4" s="1"/>
      <c r="AZ4" s="2"/>
      <c r="BA4" s="2"/>
      <c r="BB4" s="2"/>
    </row>
    <row r="5" spans="1:54" s="3" customFormat="1" ht="16.5" customHeight="1">
      <c r="A5" s="77"/>
      <c r="B5" s="184" t="s">
        <v>773</v>
      </c>
      <c r="C5" s="184"/>
      <c r="D5" s="185"/>
      <c r="E5" s="187">
        <v>1</v>
      </c>
      <c r="F5" s="187"/>
      <c r="G5" s="188"/>
      <c r="H5" s="186">
        <v>2</v>
      </c>
      <c r="I5" s="187"/>
      <c r="J5" s="188"/>
      <c r="K5" s="186">
        <v>3</v>
      </c>
      <c r="L5" s="187"/>
      <c r="M5" s="188"/>
      <c r="N5" s="186">
        <v>4</v>
      </c>
      <c r="O5" s="187"/>
      <c r="P5" s="188"/>
      <c r="Q5" s="186">
        <v>5</v>
      </c>
      <c r="R5" s="187"/>
      <c r="S5" s="188"/>
      <c r="T5" s="190" t="s">
        <v>774</v>
      </c>
      <c r="U5" s="187"/>
      <c r="V5" s="189"/>
      <c r="W5" s="190" t="s">
        <v>775</v>
      </c>
      <c r="X5" s="187"/>
      <c r="Y5" s="189"/>
      <c r="Z5" s="191" t="s">
        <v>776</v>
      </c>
      <c r="AA5" s="192"/>
      <c r="AB5" s="193"/>
      <c r="AC5" s="187" t="s">
        <v>777</v>
      </c>
      <c r="AD5" s="189"/>
      <c r="AE5" s="39"/>
      <c r="AF5" s="39"/>
      <c r="AG5" s="39"/>
      <c r="AH5" s="72"/>
      <c r="AI5" s="72"/>
      <c r="AM5" s="2"/>
      <c r="AN5" s="2"/>
      <c r="AO5" s="2"/>
      <c r="AP5" s="1"/>
      <c r="AQ5" s="2"/>
      <c r="AU5" s="2"/>
      <c r="AV5" s="2"/>
      <c r="AW5" s="2"/>
      <c r="AX5" s="2"/>
      <c r="AY5" s="2"/>
      <c r="AZ5" s="2"/>
      <c r="BA5" s="2"/>
      <c r="BB5" s="2"/>
    </row>
    <row r="6" spans="1:35" s="3" customFormat="1" ht="16.5" customHeight="1">
      <c r="A6" s="4">
        <v>1</v>
      </c>
      <c r="B6" s="160" t="str">
        <f>'9thﾘｰｸﾞ戦ﾒﾝﾊﾞｰ'!C51</f>
        <v>関東自動車工業Ａ</v>
      </c>
      <c r="C6" s="161"/>
      <c r="D6" s="162"/>
      <c r="E6" s="165"/>
      <c r="F6" s="165"/>
      <c r="G6" s="166"/>
      <c r="H6" s="5">
        <v>1</v>
      </c>
      <c r="I6" s="6" t="s">
        <v>828</v>
      </c>
      <c r="J6" s="7">
        <v>4</v>
      </c>
      <c r="K6" s="5">
        <v>5</v>
      </c>
      <c r="L6" s="6" t="s">
        <v>828</v>
      </c>
      <c r="M6" s="7">
        <v>0</v>
      </c>
      <c r="N6" s="5">
        <v>0</v>
      </c>
      <c r="O6" s="6" t="s">
        <v>828</v>
      </c>
      <c r="P6" s="7">
        <v>5</v>
      </c>
      <c r="Q6" s="5">
        <v>2</v>
      </c>
      <c r="R6" s="6" t="s">
        <v>828</v>
      </c>
      <c r="S6" s="7">
        <v>3</v>
      </c>
      <c r="T6" s="8">
        <v>1</v>
      </c>
      <c r="U6" s="6" t="s">
        <v>761</v>
      </c>
      <c r="V6" s="9">
        <v>3</v>
      </c>
      <c r="W6" s="10"/>
      <c r="X6" s="144">
        <f>T6/(T6+V6)*100</f>
        <v>25</v>
      </c>
      <c r="Y6" s="145"/>
      <c r="Z6" s="65">
        <f>SUM(H6,K6,N6,Q6)</f>
        <v>8</v>
      </c>
      <c r="AA6" s="6" t="s">
        <v>761</v>
      </c>
      <c r="AB6" s="11">
        <f>SUM(J6,M6,P6,S6)</f>
        <v>12</v>
      </c>
      <c r="AC6" s="150"/>
      <c r="AD6" s="151"/>
      <c r="AE6" s="39"/>
      <c r="AF6" s="39"/>
      <c r="AG6" s="40"/>
      <c r="AH6" s="72"/>
      <c r="AI6" s="72"/>
    </row>
    <row r="7" spans="1:35" s="3" customFormat="1" ht="16.5" customHeight="1">
      <c r="A7" s="12">
        <v>2</v>
      </c>
      <c r="B7" s="154" t="str">
        <f>'9thﾘｰｸﾞ戦ﾒﾝﾊﾞｰ'!C52</f>
        <v>クレストンＡ </v>
      </c>
      <c r="C7" s="155"/>
      <c r="D7" s="156"/>
      <c r="E7" s="13">
        <v>4</v>
      </c>
      <c r="F7" s="6" t="s">
        <v>828</v>
      </c>
      <c r="G7" s="14">
        <v>1</v>
      </c>
      <c r="H7" s="157"/>
      <c r="I7" s="158"/>
      <c r="J7" s="159"/>
      <c r="K7" s="15">
        <v>4</v>
      </c>
      <c r="L7" s="13" t="s">
        <v>828</v>
      </c>
      <c r="M7" s="14">
        <v>1</v>
      </c>
      <c r="N7" s="15"/>
      <c r="O7" s="13" t="s">
        <v>828</v>
      </c>
      <c r="P7" s="14"/>
      <c r="Q7" s="15">
        <v>4</v>
      </c>
      <c r="R7" s="13" t="s">
        <v>828</v>
      </c>
      <c r="S7" s="14">
        <v>1</v>
      </c>
      <c r="T7" s="16">
        <v>3</v>
      </c>
      <c r="U7" s="13" t="s">
        <v>761</v>
      </c>
      <c r="V7" s="13">
        <v>0</v>
      </c>
      <c r="W7" s="17"/>
      <c r="X7" s="144">
        <f>T7/(T7+V7)*100</f>
        <v>100</v>
      </c>
      <c r="Y7" s="145"/>
      <c r="Z7" s="65">
        <f>SUM(E7,K7,N7,Q7)</f>
        <v>12</v>
      </c>
      <c r="AA7" s="6" t="s">
        <v>761</v>
      </c>
      <c r="AB7" s="11">
        <f>SUM(G7,M7,P7,S7)</f>
        <v>3</v>
      </c>
      <c r="AC7" s="146"/>
      <c r="AD7" s="147"/>
      <c r="AE7" s="39"/>
      <c r="AF7" s="39"/>
      <c r="AG7" s="40"/>
      <c r="AH7" s="72"/>
      <c r="AI7" s="72"/>
    </row>
    <row r="8" spans="1:35" s="3" customFormat="1" ht="16.5" customHeight="1">
      <c r="A8" s="12">
        <v>3</v>
      </c>
      <c r="B8" s="154" t="str">
        <f>'9thﾘｰｸﾞ戦ﾒﾝﾊﾞｰ'!C53</f>
        <v>時之栖ＴＣ</v>
      </c>
      <c r="C8" s="155"/>
      <c r="D8" s="156"/>
      <c r="E8" s="13">
        <v>0</v>
      </c>
      <c r="F8" s="6" t="s">
        <v>828</v>
      </c>
      <c r="G8" s="14">
        <v>5</v>
      </c>
      <c r="H8" s="15">
        <v>1</v>
      </c>
      <c r="I8" s="13" t="s">
        <v>828</v>
      </c>
      <c r="J8" s="14">
        <v>4</v>
      </c>
      <c r="K8" s="157"/>
      <c r="L8" s="158"/>
      <c r="M8" s="159"/>
      <c r="N8" s="15">
        <v>0</v>
      </c>
      <c r="O8" s="13" t="s">
        <v>828</v>
      </c>
      <c r="P8" s="14">
        <v>5</v>
      </c>
      <c r="Q8" s="15">
        <v>2</v>
      </c>
      <c r="R8" s="13" t="s">
        <v>828</v>
      </c>
      <c r="S8" s="14">
        <v>3</v>
      </c>
      <c r="T8" s="16">
        <v>0</v>
      </c>
      <c r="U8" s="13" t="s">
        <v>761</v>
      </c>
      <c r="V8" s="13">
        <v>4</v>
      </c>
      <c r="W8" s="17"/>
      <c r="X8" s="144">
        <f>T8/(T8+V8)*100</f>
        <v>0</v>
      </c>
      <c r="Y8" s="145"/>
      <c r="Z8" s="65">
        <f>SUM(E8,H8,N8,Q8)</f>
        <v>3</v>
      </c>
      <c r="AA8" s="6" t="s">
        <v>761</v>
      </c>
      <c r="AB8" s="11">
        <f>SUM(G8,J8,P8,S8)</f>
        <v>17</v>
      </c>
      <c r="AC8" s="146"/>
      <c r="AD8" s="147"/>
      <c r="AE8" s="39"/>
      <c r="AF8" s="39"/>
      <c r="AG8" s="39"/>
      <c r="AH8" s="72"/>
      <c r="AI8" s="72"/>
    </row>
    <row r="9" spans="1:35" s="3" customFormat="1" ht="16.5" customHeight="1">
      <c r="A9" s="12">
        <v>4</v>
      </c>
      <c r="B9" s="154" t="str">
        <f>'9thﾘｰｸﾞ戦ﾒﾝﾊﾞｰ'!C54</f>
        <v>アクトスポーツクラブＡ</v>
      </c>
      <c r="C9" s="155"/>
      <c r="D9" s="156"/>
      <c r="E9" s="13">
        <v>5</v>
      </c>
      <c r="F9" s="6" t="s">
        <v>828</v>
      </c>
      <c r="G9" s="14">
        <v>0</v>
      </c>
      <c r="H9" s="15"/>
      <c r="I9" s="13" t="s">
        <v>828</v>
      </c>
      <c r="J9" s="14"/>
      <c r="K9" s="15">
        <v>5</v>
      </c>
      <c r="L9" s="13" t="s">
        <v>828</v>
      </c>
      <c r="M9" s="14">
        <v>0</v>
      </c>
      <c r="N9" s="157"/>
      <c r="O9" s="158"/>
      <c r="P9" s="159"/>
      <c r="Q9" s="15">
        <v>5</v>
      </c>
      <c r="R9" s="13" t="s">
        <v>828</v>
      </c>
      <c r="S9" s="14">
        <v>0</v>
      </c>
      <c r="T9" s="16">
        <v>3</v>
      </c>
      <c r="U9" s="13" t="s">
        <v>761</v>
      </c>
      <c r="V9" s="13">
        <v>0</v>
      </c>
      <c r="W9" s="17"/>
      <c r="X9" s="144">
        <f>T9/(T9+V9)*100</f>
        <v>100</v>
      </c>
      <c r="Y9" s="145"/>
      <c r="Z9" s="65">
        <f>SUM(E9,H9,K9,Q9)</f>
        <v>15</v>
      </c>
      <c r="AA9" s="6" t="s">
        <v>761</v>
      </c>
      <c r="AB9" s="11">
        <f>SUM(G9,J9,M9,S9)</f>
        <v>0</v>
      </c>
      <c r="AC9" s="146"/>
      <c r="AD9" s="147"/>
      <c r="AE9" s="39"/>
      <c r="AF9" s="39"/>
      <c r="AG9" s="39"/>
      <c r="AH9" s="72"/>
      <c r="AI9" s="72"/>
    </row>
    <row r="10" spans="1:35" s="3" customFormat="1" ht="16.5" customHeight="1">
      <c r="A10" s="18">
        <v>5</v>
      </c>
      <c r="B10" s="176" t="str">
        <f>'9thﾘｰｸﾞ戦ﾒﾝﾊﾞｰ'!C55</f>
        <v>東レＡ</v>
      </c>
      <c r="C10" s="177"/>
      <c r="D10" s="178"/>
      <c r="E10" s="19">
        <v>3</v>
      </c>
      <c r="F10" s="19" t="s">
        <v>828</v>
      </c>
      <c r="G10" s="20">
        <v>2</v>
      </c>
      <c r="H10" s="21">
        <v>1</v>
      </c>
      <c r="I10" s="19" t="s">
        <v>828</v>
      </c>
      <c r="J10" s="20">
        <v>4</v>
      </c>
      <c r="K10" s="21">
        <v>3</v>
      </c>
      <c r="L10" s="19" t="s">
        <v>828</v>
      </c>
      <c r="M10" s="20">
        <v>2</v>
      </c>
      <c r="N10" s="21">
        <v>0</v>
      </c>
      <c r="O10" s="19" t="s">
        <v>828</v>
      </c>
      <c r="P10" s="20">
        <v>5</v>
      </c>
      <c r="Q10" s="168"/>
      <c r="R10" s="169"/>
      <c r="S10" s="170"/>
      <c r="T10" s="25">
        <v>2</v>
      </c>
      <c r="U10" s="19" t="s">
        <v>761</v>
      </c>
      <c r="V10" s="19">
        <v>2</v>
      </c>
      <c r="W10" s="22"/>
      <c r="X10" s="148">
        <f>T10/(T10+V10)*100</f>
        <v>50</v>
      </c>
      <c r="Y10" s="149"/>
      <c r="Z10" s="66">
        <f>SUM(E10,H10,K10,N10)</f>
        <v>7</v>
      </c>
      <c r="AA10" s="26" t="s">
        <v>761</v>
      </c>
      <c r="AB10" s="27">
        <f>SUM(G10,J10,M10,P10)</f>
        <v>13</v>
      </c>
      <c r="AC10" s="152"/>
      <c r="AD10" s="153"/>
      <c r="AE10" s="39"/>
      <c r="AF10" s="39"/>
      <c r="AG10" s="39"/>
      <c r="AH10" s="72"/>
      <c r="AI10" s="72"/>
    </row>
    <row r="11" spans="1:59" s="3" customFormat="1" ht="16.5" customHeight="1">
      <c r="A11" s="1" t="s">
        <v>829</v>
      </c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30"/>
      <c r="AH11" s="72"/>
      <c r="AI11" s="72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2"/>
      <c r="AU11" s="32"/>
      <c r="AV11" s="32"/>
      <c r="AW11" s="31"/>
      <c r="AX11" s="31"/>
      <c r="AY11" s="31"/>
      <c r="AZ11" s="32"/>
      <c r="BA11" s="33"/>
      <c r="BB11" s="33"/>
      <c r="BC11" s="34"/>
      <c r="BD11" s="31"/>
      <c r="BE11" s="34"/>
      <c r="BF11" s="35"/>
      <c r="BG11" s="35"/>
    </row>
    <row r="12" spans="1:59" s="3" customFormat="1" ht="16.5" customHeight="1">
      <c r="A12" s="77"/>
      <c r="B12" s="184" t="s">
        <v>773</v>
      </c>
      <c r="C12" s="184"/>
      <c r="D12" s="185"/>
      <c r="E12" s="187">
        <v>1</v>
      </c>
      <c r="F12" s="187"/>
      <c r="G12" s="188"/>
      <c r="H12" s="186">
        <v>2</v>
      </c>
      <c r="I12" s="187"/>
      <c r="J12" s="188"/>
      <c r="K12" s="186">
        <v>3</v>
      </c>
      <c r="L12" s="187"/>
      <c r="M12" s="188"/>
      <c r="N12" s="186">
        <v>4</v>
      </c>
      <c r="O12" s="187"/>
      <c r="P12" s="188"/>
      <c r="Q12" s="186">
        <v>5</v>
      </c>
      <c r="R12" s="187"/>
      <c r="S12" s="188"/>
      <c r="T12" s="190" t="s">
        <v>774</v>
      </c>
      <c r="U12" s="187"/>
      <c r="V12" s="189"/>
      <c r="W12" s="190" t="s">
        <v>775</v>
      </c>
      <c r="X12" s="187"/>
      <c r="Y12" s="189"/>
      <c r="Z12" s="191" t="s">
        <v>776</v>
      </c>
      <c r="AA12" s="192"/>
      <c r="AB12" s="193"/>
      <c r="AC12" s="187" t="s">
        <v>777</v>
      </c>
      <c r="AD12" s="189"/>
      <c r="AE12" s="37"/>
      <c r="AF12" s="175"/>
      <c r="AG12" s="175"/>
      <c r="AH12" s="72"/>
      <c r="AI12" s="72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2"/>
      <c r="AU12" s="32"/>
      <c r="AV12" s="32"/>
      <c r="AW12" s="31"/>
      <c r="AX12" s="31"/>
      <c r="AY12" s="31"/>
      <c r="AZ12" s="32"/>
      <c r="BA12" s="33"/>
      <c r="BB12" s="33"/>
      <c r="BC12" s="34"/>
      <c r="BD12" s="31"/>
      <c r="BE12" s="34"/>
      <c r="BF12" s="35"/>
      <c r="BG12" s="35"/>
    </row>
    <row r="13" spans="1:59" s="3" customFormat="1" ht="16.5" customHeight="1">
      <c r="A13" s="4">
        <v>1</v>
      </c>
      <c r="B13" s="160" t="str">
        <f>'9thﾘｰｸﾞ戦ﾒﾝﾊﾞｰ'!C58</f>
        <v>東静測量設計</v>
      </c>
      <c r="C13" s="161"/>
      <c r="D13" s="162"/>
      <c r="E13" s="165"/>
      <c r="F13" s="165"/>
      <c r="G13" s="166"/>
      <c r="H13" s="5">
        <v>2</v>
      </c>
      <c r="I13" s="6" t="s">
        <v>828</v>
      </c>
      <c r="J13" s="7">
        <v>3</v>
      </c>
      <c r="K13" s="5">
        <v>3</v>
      </c>
      <c r="L13" s="6" t="s">
        <v>828</v>
      </c>
      <c r="M13" s="7">
        <v>2</v>
      </c>
      <c r="N13" s="5">
        <v>4</v>
      </c>
      <c r="O13" s="6" t="s">
        <v>828</v>
      </c>
      <c r="P13" s="7">
        <v>1</v>
      </c>
      <c r="Q13" s="5">
        <v>3</v>
      </c>
      <c r="R13" s="6" t="s">
        <v>828</v>
      </c>
      <c r="S13" s="7">
        <v>2</v>
      </c>
      <c r="T13" s="8">
        <v>3</v>
      </c>
      <c r="U13" s="6" t="s">
        <v>761</v>
      </c>
      <c r="V13" s="9">
        <v>1</v>
      </c>
      <c r="W13" s="10"/>
      <c r="X13" s="144">
        <f>T13/(T13+V13)*100</f>
        <v>75</v>
      </c>
      <c r="Y13" s="145"/>
      <c r="Z13" s="65">
        <f>SUM(H13,K13,N13,Q13)</f>
        <v>12</v>
      </c>
      <c r="AA13" s="6" t="s">
        <v>761</v>
      </c>
      <c r="AB13" s="11">
        <f>SUM(J13,M13,P13,S13)</f>
        <v>8</v>
      </c>
      <c r="AC13" s="150"/>
      <c r="AD13" s="151"/>
      <c r="AG13" s="30"/>
      <c r="AH13" s="72"/>
      <c r="AI13" s="72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2"/>
      <c r="AU13" s="32"/>
      <c r="AV13" s="32"/>
      <c r="AW13" s="31"/>
      <c r="AX13" s="31"/>
      <c r="AY13" s="31"/>
      <c r="AZ13" s="32"/>
      <c r="BA13" s="33"/>
      <c r="BB13" s="33"/>
      <c r="BC13" s="34"/>
      <c r="BD13" s="31"/>
      <c r="BE13" s="34"/>
      <c r="BF13" s="35"/>
      <c r="BG13" s="35"/>
    </row>
    <row r="14" spans="1:59" s="3" customFormat="1" ht="16.5" customHeight="1">
      <c r="A14" s="12">
        <v>2</v>
      </c>
      <c r="B14" s="154" t="str">
        <f>'9thﾘｰｸﾞ戦ﾒﾝﾊﾞｰ'!C59</f>
        <v>清水町ローンテニスクラブＡ</v>
      </c>
      <c r="C14" s="155"/>
      <c r="D14" s="156"/>
      <c r="E14" s="13">
        <v>3</v>
      </c>
      <c r="F14" s="6" t="s">
        <v>828</v>
      </c>
      <c r="G14" s="14">
        <v>2</v>
      </c>
      <c r="H14" s="157"/>
      <c r="I14" s="158"/>
      <c r="J14" s="159"/>
      <c r="K14" s="15">
        <v>3</v>
      </c>
      <c r="L14" s="13" t="s">
        <v>828</v>
      </c>
      <c r="M14" s="14">
        <v>2</v>
      </c>
      <c r="N14" s="15">
        <v>2</v>
      </c>
      <c r="O14" s="13" t="s">
        <v>828</v>
      </c>
      <c r="P14" s="14">
        <v>3</v>
      </c>
      <c r="Q14" s="15">
        <v>3</v>
      </c>
      <c r="R14" s="13" t="s">
        <v>828</v>
      </c>
      <c r="S14" s="14">
        <v>2</v>
      </c>
      <c r="T14" s="16">
        <v>3</v>
      </c>
      <c r="U14" s="13" t="s">
        <v>761</v>
      </c>
      <c r="V14" s="13">
        <v>1</v>
      </c>
      <c r="W14" s="17"/>
      <c r="X14" s="144">
        <f>T14/(T14+V14)*100</f>
        <v>75</v>
      </c>
      <c r="Y14" s="145"/>
      <c r="Z14" s="65">
        <f>SUM(E14,K14,N14,Q14)</f>
        <v>11</v>
      </c>
      <c r="AA14" s="6" t="s">
        <v>761</v>
      </c>
      <c r="AB14" s="11">
        <f>SUM(G14,M14,P14,S14)</f>
        <v>9</v>
      </c>
      <c r="AC14" s="146"/>
      <c r="AD14" s="147"/>
      <c r="AE14" s="180"/>
      <c r="AF14" s="181"/>
      <c r="AG14" s="30"/>
      <c r="AH14" s="72"/>
      <c r="AI14" s="72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3"/>
      <c r="BB14" s="33"/>
      <c r="BC14" s="34"/>
      <c r="BD14" s="31"/>
      <c r="BE14" s="34"/>
      <c r="BF14" s="35"/>
      <c r="BG14" s="35"/>
    </row>
    <row r="15" spans="1:59" s="3" customFormat="1" ht="16.5" customHeight="1">
      <c r="A15" s="12">
        <v>3</v>
      </c>
      <c r="B15" s="154" t="str">
        <f>'9thﾘｰｸﾞ戦ﾒﾝﾊﾞｰ'!C60</f>
        <v>富士桜テニスクラブ</v>
      </c>
      <c r="C15" s="155"/>
      <c r="D15" s="156"/>
      <c r="E15" s="13">
        <v>2</v>
      </c>
      <c r="F15" s="6" t="s">
        <v>828</v>
      </c>
      <c r="G15" s="14">
        <v>3</v>
      </c>
      <c r="H15" s="15">
        <v>2</v>
      </c>
      <c r="I15" s="13" t="s">
        <v>828</v>
      </c>
      <c r="J15" s="14">
        <v>3</v>
      </c>
      <c r="K15" s="157"/>
      <c r="L15" s="158"/>
      <c r="M15" s="159"/>
      <c r="N15" s="15">
        <v>0</v>
      </c>
      <c r="O15" s="13" t="s">
        <v>828</v>
      </c>
      <c r="P15" s="14">
        <v>5</v>
      </c>
      <c r="Q15" s="15">
        <v>3</v>
      </c>
      <c r="R15" s="13" t="s">
        <v>828</v>
      </c>
      <c r="S15" s="14">
        <v>2</v>
      </c>
      <c r="T15" s="16">
        <v>1</v>
      </c>
      <c r="U15" s="13" t="s">
        <v>761</v>
      </c>
      <c r="V15" s="13">
        <v>3</v>
      </c>
      <c r="W15" s="17"/>
      <c r="X15" s="144">
        <f>T15/(T15+V15)*100</f>
        <v>25</v>
      </c>
      <c r="Y15" s="145"/>
      <c r="Z15" s="65">
        <f>SUM(E15,H15,N15,Q15)</f>
        <v>7</v>
      </c>
      <c r="AA15" s="6" t="s">
        <v>761</v>
      </c>
      <c r="AB15" s="11">
        <f>SUM(G15,J15,P15,S15)</f>
        <v>13</v>
      </c>
      <c r="AC15" s="146"/>
      <c r="AD15" s="147"/>
      <c r="AE15" s="174"/>
      <c r="AF15" s="175"/>
      <c r="AG15" s="175"/>
      <c r="AH15" s="72"/>
      <c r="AI15" s="72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3"/>
      <c r="BB15" s="33"/>
      <c r="BC15" s="34"/>
      <c r="BD15" s="31"/>
      <c r="BE15" s="34"/>
      <c r="BF15" s="35"/>
      <c r="BG15" s="35"/>
    </row>
    <row r="16" spans="1:59" s="3" customFormat="1" ht="16.5" customHeight="1">
      <c r="A16" s="12">
        <v>4</v>
      </c>
      <c r="B16" s="154" t="str">
        <f>'9thﾘｰｸﾞ戦ﾒﾝﾊﾞｰ'!C61</f>
        <v>アクトスポーツクラブB</v>
      </c>
      <c r="C16" s="155"/>
      <c r="D16" s="156"/>
      <c r="E16" s="13">
        <v>1</v>
      </c>
      <c r="F16" s="6" t="s">
        <v>828</v>
      </c>
      <c r="G16" s="14">
        <v>4</v>
      </c>
      <c r="H16" s="15">
        <v>3</v>
      </c>
      <c r="I16" s="13" t="s">
        <v>828</v>
      </c>
      <c r="J16" s="14">
        <v>2</v>
      </c>
      <c r="K16" s="15">
        <v>5</v>
      </c>
      <c r="L16" s="13" t="s">
        <v>828</v>
      </c>
      <c r="M16" s="14">
        <v>0</v>
      </c>
      <c r="N16" s="157"/>
      <c r="O16" s="158"/>
      <c r="P16" s="159"/>
      <c r="Q16" s="15">
        <v>4</v>
      </c>
      <c r="R16" s="13" t="s">
        <v>828</v>
      </c>
      <c r="S16" s="14">
        <v>1</v>
      </c>
      <c r="T16" s="16">
        <v>3</v>
      </c>
      <c r="U16" s="13" t="s">
        <v>761</v>
      </c>
      <c r="V16" s="13">
        <v>1</v>
      </c>
      <c r="W16" s="17"/>
      <c r="X16" s="144">
        <f>T16/(T16+V16)*100</f>
        <v>75</v>
      </c>
      <c r="Y16" s="145"/>
      <c r="Z16" s="65">
        <f>SUM(E16,H16,K16,Q16)</f>
        <v>13</v>
      </c>
      <c r="AA16" s="6" t="s">
        <v>761</v>
      </c>
      <c r="AB16" s="11">
        <f>SUM(G16,J16,M16,S16)</f>
        <v>7</v>
      </c>
      <c r="AC16" s="146"/>
      <c r="AD16" s="147"/>
      <c r="AE16" s="180"/>
      <c r="AF16" s="182"/>
      <c r="AG16" s="182"/>
      <c r="AH16" s="72"/>
      <c r="AI16" s="72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3"/>
      <c r="BB16" s="33"/>
      <c r="BC16" s="34"/>
      <c r="BD16" s="31"/>
      <c r="BE16" s="34"/>
      <c r="BF16" s="35"/>
      <c r="BG16" s="35"/>
    </row>
    <row r="17" spans="1:59" s="3" customFormat="1" ht="16.5" customHeight="1">
      <c r="A17" s="18">
        <v>5</v>
      </c>
      <c r="B17" s="176" t="str">
        <f>'9thﾘｰｸﾞ戦ﾒﾝﾊﾞｰ'!C62</f>
        <v>協和発酵キリン協睦会Ａ</v>
      </c>
      <c r="C17" s="177"/>
      <c r="D17" s="178"/>
      <c r="E17" s="19">
        <v>2</v>
      </c>
      <c r="F17" s="19" t="s">
        <v>828</v>
      </c>
      <c r="G17" s="20">
        <v>3</v>
      </c>
      <c r="H17" s="21">
        <v>2</v>
      </c>
      <c r="I17" s="19" t="s">
        <v>828</v>
      </c>
      <c r="J17" s="20">
        <v>3</v>
      </c>
      <c r="K17" s="21">
        <v>2</v>
      </c>
      <c r="L17" s="19" t="s">
        <v>828</v>
      </c>
      <c r="M17" s="20">
        <v>3</v>
      </c>
      <c r="N17" s="21">
        <v>1</v>
      </c>
      <c r="O17" s="19" t="s">
        <v>828</v>
      </c>
      <c r="P17" s="20">
        <v>4</v>
      </c>
      <c r="Q17" s="168"/>
      <c r="R17" s="169"/>
      <c r="S17" s="170"/>
      <c r="T17" s="25">
        <v>0</v>
      </c>
      <c r="U17" s="19" t="s">
        <v>761</v>
      </c>
      <c r="V17" s="19">
        <v>4</v>
      </c>
      <c r="W17" s="22"/>
      <c r="X17" s="148">
        <f>T17/(T17+V17)*100</f>
        <v>0</v>
      </c>
      <c r="Y17" s="149"/>
      <c r="Z17" s="66">
        <f>SUM(E17,H17,K17,N17)</f>
        <v>7</v>
      </c>
      <c r="AA17" s="26" t="s">
        <v>761</v>
      </c>
      <c r="AB17" s="27">
        <f>SUM(G17,J17,M17,P17)</f>
        <v>13</v>
      </c>
      <c r="AC17" s="152"/>
      <c r="AD17" s="153"/>
      <c r="AE17" s="174"/>
      <c r="AF17" s="175"/>
      <c r="AG17" s="175"/>
      <c r="AH17" s="72"/>
      <c r="AI17" s="72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3"/>
      <c r="BB17" s="33"/>
      <c r="BC17" s="34"/>
      <c r="BD17" s="31"/>
      <c r="BE17" s="34"/>
      <c r="BF17" s="35"/>
      <c r="BG17" s="35"/>
    </row>
    <row r="18" spans="1:51" ht="16.5" customHeight="1">
      <c r="A18" s="1" t="s">
        <v>830</v>
      </c>
      <c r="AE18" s="179"/>
      <c r="AF18" s="179"/>
      <c r="AG18" s="179"/>
      <c r="AH18" s="72"/>
      <c r="AI18" s="72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35" s="3" customFormat="1" ht="16.5" customHeight="1">
      <c r="A19" s="77"/>
      <c r="B19" s="184" t="s">
        <v>773</v>
      </c>
      <c r="C19" s="184"/>
      <c r="D19" s="185"/>
      <c r="E19" s="187">
        <v>1</v>
      </c>
      <c r="F19" s="187"/>
      <c r="G19" s="188"/>
      <c r="H19" s="186">
        <v>2</v>
      </c>
      <c r="I19" s="187"/>
      <c r="J19" s="188"/>
      <c r="K19" s="186">
        <v>3</v>
      </c>
      <c r="L19" s="187"/>
      <c r="M19" s="188"/>
      <c r="N19" s="186">
        <v>4</v>
      </c>
      <c r="O19" s="187"/>
      <c r="P19" s="188"/>
      <c r="Q19" s="186">
        <v>5</v>
      </c>
      <c r="R19" s="187"/>
      <c r="S19" s="188"/>
      <c r="T19" s="190" t="s">
        <v>774</v>
      </c>
      <c r="U19" s="187"/>
      <c r="V19" s="189"/>
      <c r="W19" s="190" t="s">
        <v>775</v>
      </c>
      <c r="X19" s="187"/>
      <c r="Y19" s="189"/>
      <c r="Z19" s="191" t="s">
        <v>776</v>
      </c>
      <c r="AA19" s="192"/>
      <c r="AB19" s="193"/>
      <c r="AC19" s="187" t="s">
        <v>777</v>
      </c>
      <c r="AD19" s="189"/>
      <c r="AE19" s="174"/>
      <c r="AF19" s="175"/>
      <c r="AG19" s="175"/>
      <c r="AH19" s="72"/>
      <c r="AI19" s="72"/>
    </row>
    <row r="20" spans="1:35" s="3" customFormat="1" ht="16.5" customHeight="1">
      <c r="A20" s="4">
        <v>1</v>
      </c>
      <c r="B20" s="160" t="str">
        <f>'9thﾘｰｸﾞ戦ﾒﾝﾊﾞｰ'!C65</f>
        <v>ＳＭＴＣ－Ｂ</v>
      </c>
      <c r="C20" s="161"/>
      <c r="D20" s="162"/>
      <c r="E20" s="165"/>
      <c r="F20" s="165"/>
      <c r="G20" s="166"/>
      <c r="H20" s="5">
        <v>2</v>
      </c>
      <c r="I20" s="6" t="s">
        <v>828</v>
      </c>
      <c r="J20" s="7">
        <v>3</v>
      </c>
      <c r="K20" s="5">
        <v>5</v>
      </c>
      <c r="L20" s="6" t="s">
        <v>828</v>
      </c>
      <c r="M20" s="7">
        <v>0</v>
      </c>
      <c r="N20" s="5">
        <v>3</v>
      </c>
      <c r="O20" s="6" t="s">
        <v>828</v>
      </c>
      <c r="P20" s="7">
        <v>2</v>
      </c>
      <c r="Q20" s="5">
        <v>5</v>
      </c>
      <c r="R20" s="6" t="s">
        <v>828</v>
      </c>
      <c r="S20" s="7">
        <v>0</v>
      </c>
      <c r="T20" s="8">
        <v>3</v>
      </c>
      <c r="U20" s="6" t="s">
        <v>761</v>
      </c>
      <c r="V20" s="9">
        <v>1</v>
      </c>
      <c r="W20" s="10"/>
      <c r="X20" s="144">
        <f>T20/(T20+V20)*100</f>
        <v>75</v>
      </c>
      <c r="Y20" s="145"/>
      <c r="Z20" s="65">
        <f>SUM(H20,K20,N20,Q20)</f>
        <v>15</v>
      </c>
      <c r="AA20" s="6" t="s">
        <v>761</v>
      </c>
      <c r="AB20" s="11">
        <f>SUM(J20,M20,P20,S20)</f>
        <v>5</v>
      </c>
      <c r="AC20" s="150"/>
      <c r="AD20" s="151"/>
      <c r="AE20" s="174"/>
      <c r="AF20" s="175"/>
      <c r="AG20" s="175"/>
      <c r="AH20" s="72"/>
      <c r="AI20" s="72"/>
    </row>
    <row r="21" spans="1:35" s="3" customFormat="1" ht="16.5" customHeight="1">
      <c r="A21" s="12">
        <v>2</v>
      </c>
      <c r="B21" s="154" t="str">
        <f>'9thﾘｰｸﾞ戦ﾒﾝﾊﾞｰ'!C66</f>
        <v>キヤノンＢ</v>
      </c>
      <c r="C21" s="155"/>
      <c r="D21" s="156"/>
      <c r="E21" s="13">
        <v>3</v>
      </c>
      <c r="F21" s="6" t="s">
        <v>828</v>
      </c>
      <c r="G21" s="14">
        <v>2</v>
      </c>
      <c r="H21" s="157"/>
      <c r="I21" s="158"/>
      <c r="J21" s="159"/>
      <c r="K21" s="15">
        <v>4</v>
      </c>
      <c r="L21" s="13" t="s">
        <v>828</v>
      </c>
      <c r="M21" s="14">
        <v>1</v>
      </c>
      <c r="N21" s="15">
        <v>2</v>
      </c>
      <c r="O21" s="13" t="s">
        <v>828</v>
      </c>
      <c r="P21" s="14">
        <v>3</v>
      </c>
      <c r="Q21" s="15">
        <v>5</v>
      </c>
      <c r="R21" s="13" t="s">
        <v>828</v>
      </c>
      <c r="S21" s="14">
        <v>0</v>
      </c>
      <c r="T21" s="16">
        <v>3</v>
      </c>
      <c r="U21" s="13" t="s">
        <v>761</v>
      </c>
      <c r="V21" s="13">
        <v>1</v>
      </c>
      <c r="W21" s="17"/>
      <c r="X21" s="144">
        <f>T21/(T21+V21)*100</f>
        <v>75</v>
      </c>
      <c r="Y21" s="145"/>
      <c r="Z21" s="65">
        <f>SUM(E21,K21,N21,Q21)</f>
        <v>14</v>
      </c>
      <c r="AA21" s="6" t="s">
        <v>761</v>
      </c>
      <c r="AB21" s="11">
        <f>SUM(G21,M21,P21,S21)</f>
        <v>6</v>
      </c>
      <c r="AC21" s="146"/>
      <c r="AD21" s="147"/>
      <c r="AE21" s="174"/>
      <c r="AF21" s="175"/>
      <c r="AG21" s="175"/>
      <c r="AH21" s="72"/>
      <c r="AI21" s="72"/>
    </row>
    <row r="22" spans="1:38" s="3" customFormat="1" ht="16.5" customHeight="1">
      <c r="A22" s="12">
        <v>3</v>
      </c>
      <c r="B22" s="154" t="str">
        <f>'9thﾘｰｸﾞ戦ﾒﾝﾊﾞｰ'!C67</f>
        <v>ＵＫＴＣ</v>
      </c>
      <c r="C22" s="155"/>
      <c r="D22" s="156"/>
      <c r="E22" s="13">
        <v>0</v>
      </c>
      <c r="F22" s="6" t="s">
        <v>828</v>
      </c>
      <c r="G22" s="14">
        <v>5</v>
      </c>
      <c r="H22" s="15">
        <v>1</v>
      </c>
      <c r="I22" s="13" t="s">
        <v>828</v>
      </c>
      <c r="J22" s="14">
        <v>4</v>
      </c>
      <c r="K22" s="157"/>
      <c r="L22" s="158"/>
      <c r="M22" s="159"/>
      <c r="N22" s="15">
        <v>1</v>
      </c>
      <c r="O22" s="13" t="s">
        <v>828</v>
      </c>
      <c r="P22" s="14">
        <v>4</v>
      </c>
      <c r="Q22" s="15">
        <v>3</v>
      </c>
      <c r="R22" s="13" t="s">
        <v>828</v>
      </c>
      <c r="S22" s="14">
        <v>2</v>
      </c>
      <c r="T22" s="16">
        <v>1</v>
      </c>
      <c r="U22" s="13" t="s">
        <v>761</v>
      </c>
      <c r="V22" s="13">
        <v>3</v>
      </c>
      <c r="W22" s="17"/>
      <c r="X22" s="144">
        <f>T22/(T22+V22)*100</f>
        <v>25</v>
      </c>
      <c r="Y22" s="145"/>
      <c r="Z22" s="65">
        <f>SUM(E22,H22,N22,Q22)</f>
        <v>5</v>
      </c>
      <c r="AA22" s="6" t="s">
        <v>761</v>
      </c>
      <c r="AB22" s="11">
        <f>SUM(G22,J22,P22,S22)</f>
        <v>15</v>
      </c>
      <c r="AC22" s="146"/>
      <c r="AD22" s="147"/>
      <c r="AE22" s="174"/>
      <c r="AF22" s="175"/>
      <c r="AG22" s="175"/>
      <c r="AH22" s="72"/>
      <c r="AI22" s="72"/>
      <c r="AL22" s="39"/>
    </row>
    <row r="23" spans="1:38" s="3" customFormat="1" ht="16.5" customHeight="1">
      <c r="A23" s="12">
        <v>4</v>
      </c>
      <c r="B23" s="154" t="str">
        <f>'9thﾘｰｸﾞ戦ﾒﾝﾊﾞｰ'!C68</f>
        <v>ゲロッパーズＡ</v>
      </c>
      <c r="C23" s="155"/>
      <c r="D23" s="156"/>
      <c r="E23" s="13">
        <v>2</v>
      </c>
      <c r="F23" s="6" t="s">
        <v>828</v>
      </c>
      <c r="G23" s="14">
        <v>3</v>
      </c>
      <c r="H23" s="15">
        <v>3</v>
      </c>
      <c r="I23" s="13" t="s">
        <v>828</v>
      </c>
      <c r="J23" s="14">
        <v>2</v>
      </c>
      <c r="K23" s="15">
        <v>4</v>
      </c>
      <c r="L23" s="13" t="s">
        <v>828</v>
      </c>
      <c r="M23" s="14">
        <v>1</v>
      </c>
      <c r="N23" s="157"/>
      <c r="O23" s="158"/>
      <c r="P23" s="159"/>
      <c r="Q23" s="15">
        <v>4</v>
      </c>
      <c r="R23" s="13" t="s">
        <v>828</v>
      </c>
      <c r="S23" s="14">
        <v>1</v>
      </c>
      <c r="T23" s="16">
        <v>3</v>
      </c>
      <c r="U23" s="13" t="s">
        <v>761</v>
      </c>
      <c r="V23" s="13">
        <v>1</v>
      </c>
      <c r="W23" s="17"/>
      <c r="X23" s="144">
        <f>T23/(T23+V23)*100</f>
        <v>75</v>
      </c>
      <c r="Y23" s="145"/>
      <c r="Z23" s="65">
        <f>SUM(E23,H23,K23,Q23)</f>
        <v>13</v>
      </c>
      <c r="AA23" s="6" t="s">
        <v>761</v>
      </c>
      <c r="AB23" s="11">
        <f>SUM(G23,J23,M23,S23)</f>
        <v>7</v>
      </c>
      <c r="AC23" s="146"/>
      <c r="AD23" s="147"/>
      <c r="AE23" s="174"/>
      <c r="AF23" s="175"/>
      <c r="AG23" s="175"/>
      <c r="AH23" s="72"/>
      <c r="AI23" s="72"/>
      <c r="AL23" s="39"/>
    </row>
    <row r="24" spans="1:35" s="3" customFormat="1" ht="16.5" customHeight="1">
      <c r="A24" s="18">
        <v>5</v>
      </c>
      <c r="B24" s="176" t="str">
        <f>'9thﾘｰｸﾞ戦ﾒﾝﾊﾞｰ'!C69</f>
        <v>東芝テックＡ</v>
      </c>
      <c r="C24" s="177"/>
      <c r="D24" s="178"/>
      <c r="E24" s="19">
        <v>0</v>
      </c>
      <c r="F24" s="19" t="s">
        <v>828</v>
      </c>
      <c r="G24" s="20">
        <v>5</v>
      </c>
      <c r="H24" s="21">
        <v>0</v>
      </c>
      <c r="I24" s="19" t="s">
        <v>828</v>
      </c>
      <c r="J24" s="20">
        <v>5</v>
      </c>
      <c r="K24" s="21">
        <v>2</v>
      </c>
      <c r="L24" s="19" t="s">
        <v>828</v>
      </c>
      <c r="M24" s="20">
        <v>3</v>
      </c>
      <c r="N24" s="21">
        <v>1</v>
      </c>
      <c r="O24" s="19" t="s">
        <v>828</v>
      </c>
      <c r="P24" s="20">
        <v>4</v>
      </c>
      <c r="Q24" s="168"/>
      <c r="R24" s="169"/>
      <c r="S24" s="170"/>
      <c r="T24" s="25">
        <v>0</v>
      </c>
      <c r="U24" s="19" t="s">
        <v>761</v>
      </c>
      <c r="V24" s="19">
        <v>4</v>
      </c>
      <c r="W24" s="22"/>
      <c r="X24" s="148">
        <f>T24/(T24+V24)*100</f>
        <v>0</v>
      </c>
      <c r="Y24" s="149"/>
      <c r="Z24" s="66">
        <f>SUM(E24,H24,K24,N24)</f>
        <v>3</v>
      </c>
      <c r="AA24" s="26" t="s">
        <v>761</v>
      </c>
      <c r="AB24" s="27">
        <f>SUM(G24,J24,M24,P24)</f>
        <v>17</v>
      </c>
      <c r="AC24" s="152"/>
      <c r="AD24" s="153"/>
      <c r="AE24" s="174"/>
      <c r="AF24" s="175"/>
      <c r="AG24" s="175"/>
      <c r="AH24" s="72"/>
      <c r="AI24" s="72"/>
    </row>
    <row r="25" spans="1:59" s="3" customFormat="1" ht="16.5" customHeight="1">
      <c r="A25" s="1" t="s">
        <v>831</v>
      </c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"/>
      <c r="X25" s="1"/>
      <c r="Y25" s="1"/>
      <c r="Z25" s="1"/>
      <c r="AA25" s="1"/>
      <c r="AB25" s="1"/>
      <c r="AC25" s="1"/>
      <c r="AD25" s="1"/>
      <c r="AE25" s="175"/>
      <c r="AF25" s="175"/>
      <c r="AG25" s="175"/>
      <c r="AH25" s="72"/>
      <c r="AI25" s="72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2"/>
      <c r="AU25" s="32"/>
      <c r="AV25" s="32"/>
      <c r="AW25" s="31"/>
      <c r="AX25" s="31"/>
      <c r="AY25" s="31"/>
      <c r="AZ25" s="32"/>
      <c r="BA25" s="33"/>
      <c r="BB25" s="33"/>
      <c r="BC25" s="34"/>
      <c r="BD25" s="31"/>
      <c r="BE25" s="34"/>
      <c r="BF25" s="35"/>
      <c r="BG25" s="35"/>
    </row>
    <row r="26" spans="1:59" s="3" customFormat="1" ht="16.5" customHeight="1">
      <c r="A26" s="77"/>
      <c r="B26" s="184" t="s">
        <v>773</v>
      </c>
      <c r="C26" s="184"/>
      <c r="D26" s="185"/>
      <c r="E26" s="187">
        <v>1</v>
      </c>
      <c r="F26" s="187"/>
      <c r="G26" s="188"/>
      <c r="H26" s="186">
        <v>2</v>
      </c>
      <c r="I26" s="187"/>
      <c r="J26" s="188"/>
      <c r="K26" s="186">
        <v>3</v>
      </c>
      <c r="L26" s="187"/>
      <c r="M26" s="188"/>
      <c r="N26" s="186">
        <v>4</v>
      </c>
      <c r="O26" s="187"/>
      <c r="P26" s="188"/>
      <c r="Q26" s="186">
        <v>5</v>
      </c>
      <c r="R26" s="187"/>
      <c r="S26" s="188"/>
      <c r="T26" s="190" t="s">
        <v>774</v>
      </c>
      <c r="U26" s="187"/>
      <c r="V26" s="189"/>
      <c r="W26" s="190" t="s">
        <v>775</v>
      </c>
      <c r="X26" s="187"/>
      <c r="Y26" s="189"/>
      <c r="Z26" s="191" t="s">
        <v>776</v>
      </c>
      <c r="AA26" s="192"/>
      <c r="AB26" s="193"/>
      <c r="AC26" s="187" t="s">
        <v>777</v>
      </c>
      <c r="AD26" s="189"/>
      <c r="AE26" s="174"/>
      <c r="AF26" s="175"/>
      <c r="AG26" s="175"/>
      <c r="AH26" s="72"/>
      <c r="AI26" s="72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2"/>
      <c r="AU26" s="32"/>
      <c r="AV26" s="32"/>
      <c r="AW26" s="31"/>
      <c r="AX26" s="31"/>
      <c r="AY26" s="31"/>
      <c r="AZ26" s="32"/>
      <c r="BA26" s="33"/>
      <c r="BB26" s="33"/>
      <c r="BC26" s="34"/>
      <c r="BD26" s="31"/>
      <c r="BE26" s="34"/>
      <c r="BF26" s="35"/>
      <c r="BG26" s="35"/>
    </row>
    <row r="27" spans="1:59" s="3" customFormat="1" ht="16.5" customHeight="1">
      <c r="A27" s="4">
        <v>1</v>
      </c>
      <c r="B27" s="160" t="str">
        <f>'9thﾘｰｸﾞ戦ﾒﾝﾊﾞｰ'!C72</f>
        <v>清水町ローンテニスクラブＢ</v>
      </c>
      <c r="C27" s="161"/>
      <c r="D27" s="162"/>
      <c r="E27" s="165"/>
      <c r="F27" s="165"/>
      <c r="G27" s="166"/>
      <c r="H27" s="5">
        <v>4</v>
      </c>
      <c r="I27" s="6" t="s">
        <v>828</v>
      </c>
      <c r="J27" s="7">
        <v>1</v>
      </c>
      <c r="K27" s="5">
        <v>5</v>
      </c>
      <c r="L27" s="6" t="s">
        <v>828</v>
      </c>
      <c r="M27" s="7">
        <v>0</v>
      </c>
      <c r="N27" s="5">
        <v>0</v>
      </c>
      <c r="O27" s="6" t="s">
        <v>828</v>
      </c>
      <c r="P27" s="7">
        <v>5</v>
      </c>
      <c r="Q27" s="5">
        <v>0</v>
      </c>
      <c r="R27" s="6" t="s">
        <v>828</v>
      </c>
      <c r="S27" s="7">
        <v>5</v>
      </c>
      <c r="T27" s="8">
        <v>2</v>
      </c>
      <c r="U27" s="6" t="s">
        <v>761</v>
      </c>
      <c r="V27" s="9">
        <v>2</v>
      </c>
      <c r="W27" s="10"/>
      <c r="X27" s="144">
        <f>T27/(T27+V27)*100</f>
        <v>50</v>
      </c>
      <c r="Y27" s="145"/>
      <c r="Z27" s="65">
        <f>SUM(H27,K27,N27,Q27)</f>
        <v>9</v>
      </c>
      <c r="AA27" s="6" t="s">
        <v>761</v>
      </c>
      <c r="AB27" s="11">
        <f>SUM(J27,M27,P27,S27)</f>
        <v>11</v>
      </c>
      <c r="AC27" s="150"/>
      <c r="AD27" s="151"/>
      <c r="AE27" s="174"/>
      <c r="AF27" s="175"/>
      <c r="AG27" s="175"/>
      <c r="AH27" s="72"/>
      <c r="AI27" s="72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2"/>
      <c r="AU27" s="32"/>
      <c r="AV27" s="32"/>
      <c r="AW27" s="31"/>
      <c r="AX27" s="31"/>
      <c r="AY27" s="31"/>
      <c r="AZ27" s="32"/>
      <c r="BA27" s="33"/>
      <c r="BB27" s="33"/>
      <c r="BC27" s="34"/>
      <c r="BD27" s="31"/>
      <c r="BE27" s="34"/>
      <c r="BF27" s="35"/>
      <c r="BG27" s="35"/>
    </row>
    <row r="28" spans="1:59" s="3" customFormat="1" ht="16.5" customHeight="1">
      <c r="A28" s="12">
        <v>2</v>
      </c>
      <c r="B28" s="154" t="str">
        <f>'9thﾘｰｸﾞ戦ﾒﾝﾊﾞｰ'!C73</f>
        <v>ミナミテニスクラブC</v>
      </c>
      <c r="C28" s="155"/>
      <c r="D28" s="156"/>
      <c r="E28" s="13">
        <v>1</v>
      </c>
      <c r="F28" s="6" t="s">
        <v>828</v>
      </c>
      <c r="G28" s="14">
        <v>4</v>
      </c>
      <c r="H28" s="157"/>
      <c r="I28" s="158"/>
      <c r="J28" s="159"/>
      <c r="K28" s="15">
        <v>2</v>
      </c>
      <c r="L28" s="13" t="s">
        <v>828</v>
      </c>
      <c r="M28" s="14">
        <v>3</v>
      </c>
      <c r="N28" s="15">
        <v>0</v>
      </c>
      <c r="O28" s="13" t="s">
        <v>828</v>
      </c>
      <c r="P28" s="14">
        <v>5</v>
      </c>
      <c r="Q28" s="15">
        <v>0</v>
      </c>
      <c r="R28" s="13" t="s">
        <v>828</v>
      </c>
      <c r="S28" s="14">
        <v>5</v>
      </c>
      <c r="T28" s="16">
        <v>0</v>
      </c>
      <c r="U28" s="13" t="s">
        <v>761</v>
      </c>
      <c r="V28" s="13">
        <v>4</v>
      </c>
      <c r="W28" s="17"/>
      <c r="X28" s="144">
        <f>T28/(T28+V28)*100</f>
        <v>0</v>
      </c>
      <c r="Y28" s="145"/>
      <c r="Z28" s="65">
        <f>SUM(E28,K28,N28,Q28)</f>
        <v>3</v>
      </c>
      <c r="AA28" s="6" t="s">
        <v>761</v>
      </c>
      <c r="AB28" s="11">
        <f>SUM(G28,M28,P28,S28)</f>
        <v>17</v>
      </c>
      <c r="AC28" s="146"/>
      <c r="AD28" s="147"/>
      <c r="AE28" s="174"/>
      <c r="AF28" s="175"/>
      <c r="AG28" s="175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2"/>
      <c r="AU28" s="32"/>
      <c r="AV28" s="32"/>
      <c r="AW28" s="31"/>
      <c r="AX28" s="31"/>
      <c r="AY28" s="31"/>
      <c r="AZ28" s="32"/>
      <c r="BA28" s="33"/>
      <c r="BB28" s="33"/>
      <c r="BC28" s="34"/>
      <c r="BD28" s="31"/>
      <c r="BE28" s="34"/>
      <c r="BF28" s="35"/>
      <c r="BG28" s="35"/>
    </row>
    <row r="29" spans="1:59" s="3" customFormat="1" ht="16.5" customHeight="1">
      <c r="A29" s="12">
        <v>3</v>
      </c>
      <c r="B29" s="154" t="str">
        <f>'9thﾘｰｸﾞ戦ﾒﾝﾊﾞｰ'!C74</f>
        <v>関東自動車Ｂ</v>
      </c>
      <c r="C29" s="155"/>
      <c r="D29" s="156"/>
      <c r="E29" s="13">
        <v>0</v>
      </c>
      <c r="F29" s="6" t="s">
        <v>828</v>
      </c>
      <c r="G29" s="14">
        <v>5</v>
      </c>
      <c r="H29" s="15">
        <v>3</v>
      </c>
      <c r="I29" s="13" t="s">
        <v>828</v>
      </c>
      <c r="J29" s="14">
        <v>2</v>
      </c>
      <c r="K29" s="157"/>
      <c r="L29" s="158"/>
      <c r="M29" s="159"/>
      <c r="N29" s="15">
        <v>0</v>
      </c>
      <c r="O29" s="13" t="s">
        <v>828</v>
      </c>
      <c r="P29" s="14">
        <v>5</v>
      </c>
      <c r="Q29" s="15">
        <v>0</v>
      </c>
      <c r="R29" s="13" t="s">
        <v>828</v>
      </c>
      <c r="S29" s="14">
        <v>5</v>
      </c>
      <c r="T29" s="16">
        <v>1</v>
      </c>
      <c r="U29" s="13" t="s">
        <v>761</v>
      </c>
      <c r="V29" s="13">
        <v>3</v>
      </c>
      <c r="W29" s="17"/>
      <c r="X29" s="144">
        <f>T29/(T29+V29)*100</f>
        <v>25</v>
      </c>
      <c r="Y29" s="145"/>
      <c r="Z29" s="65">
        <f>SUM(E29,H29,N29,Q29)</f>
        <v>3</v>
      </c>
      <c r="AA29" s="6" t="s">
        <v>761</v>
      </c>
      <c r="AB29" s="11">
        <f>SUM(G29,J29,P29,S29)</f>
        <v>17</v>
      </c>
      <c r="AC29" s="146"/>
      <c r="AD29" s="147"/>
      <c r="AE29" s="174"/>
      <c r="AF29" s="175"/>
      <c r="AG29" s="175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2"/>
      <c r="AU29" s="32"/>
      <c r="AV29" s="32"/>
      <c r="AW29" s="31"/>
      <c r="AX29" s="31"/>
      <c r="AY29" s="31"/>
      <c r="AZ29" s="32"/>
      <c r="BA29" s="33"/>
      <c r="BB29" s="33"/>
      <c r="BC29" s="34"/>
      <c r="BD29" s="31"/>
      <c r="BE29" s="34"/>
      <c r="BF29" s="35"/>
      <c r="BG29" s="35"/>
    </row>
    <row r="30" spans="1:59" s="3" customFormat="1" ht="16.5" customHeight="1">
      <c r="A30" s="12">
        <v>4</v>
      </c>
      <c r="B30" s="154" t="str">
        <f>'9thﾘｰｸﾞ戦ﾒﾝﾊﾞｰ'!C75</f>
        <v>EVEN</v>
      </c>
      <c r="C30" s="155"/>
      <c r="D30" s="156"/>
      <c r="E30" s="13">
        <v>5</v>
      </c>
      <c r="F30" s="6" t="s">
        <v>828</v>
      </c>
      <c r="G30" s="14">
        <v>0</v>
      </c>
      <c r="H30" s="15">
        <v>5</v>
      </c>
      <c r="I30" s="13" t="s">
        <v>828</v>
      </c>
      <c r="J30" s="14">
        <v>0</v>
      </c>
      <c r="K30" s="15">
        <v>5</v>
      </c>
      <c r="L30" s="13" t="s">
        <v>828</v>
      </c>
      <c r="M30" s="14">
        <v>0</v>
      </c>
      <c r="N30" s="157"/>
      <c r="O30" s="158"/>
      <c r="P30" s="159"/>
      <c r="Q30" s="15">
        <v>2</v>
      </c>
      <c r="R30" s="13" t="s">
        <v>828</v>
      </c>
      <c r="S30" s="14">
        <v>3</v>
      </c>
      <c r="T30" s="16">
        <v>3</v>
      </c>
      <c r="U30" s="13" t="s">
        <v>761</v>
      </c>
      <c r="V30" s="13">
        <v>1</v>
      </c>
      <c r="W30" s="17"/>
      <c r="X30" s="144">
        <f>T30/(T30+V30)*100</f>
        <v>75</v>
      </c>
      <c r="Y30" s="145"/>
      <c r="Z30" s="65">
        <f>SUM(E30,H30,K30,Q30)</f>
        <v>17</v>
      </c>
      <c r="AA30" s="6" t="s">
        <v>761</v>
      </c>
      <c r="AB30" s="11">
        <f>SUM(G30,J30,M30,S30)</f>
        <v>3</v>
      </c>
      <c r="AC30" s="146"/>
      <c r="AD30" s="147"/>
      <c r="AE30" s="174"/>
      <c r="AF30" s="175"/>
      <c r="AG30" s="175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2"/>
      <c r="AU30" s="32"/>
      <c r="AV30" s="32"/>
      <c r="AW30" s="31"/>
      <c r="AX30" s="31"/>
      <c r="AY30" s="31"/>
      <c r="AZ30" s="32"/>
      <c r="BA30" s="33"/>
      <c r="BB30" s="33"/>
      <c r="BC30" s="34"/>
      <c r="BD30" s="31"/>
      <c r="BE30" s="34"/>
      <c r="BF30" s="35"/>
      <c r="BG30" s="35"/>
    </row>
    <row r="31" spans="1:59" s="3" customFormat="1" ht="16.5" customHeight="1">
      <c r="A31" s="18">
        <v>5</v>
      </c>
      <c r="B31" s="176" t="str">
        <f>'9thﾘｰｸﾞ戦ﾒﾝﾊﾞｰ'!C76</f>
        <v>ＳＭＴＣ-Ｃ</v>
      </c>
      <c r="C31" s="177"/>
      <c r="D31" s="178"/>
      <c r="E31" s="19">
        <v>5</v>
      </c>
      <c r="F31" s="19" t="s">
        <v>828</v>
      </c>
      <c r="G31" s="20">
        <v>0</v>
      </c>
      <c r="H31" s="21">
        <v>5</v>
      </c>
      <c r="I31" s="19" t="s">
        <v>828</v>
      </c>
      <c r="J31" s="20">
        <v>0</v>
      </c>
      <c r="K31" s="21">
        <v>5</v>
      </c>
      <c r="L31" s="19" t="s">
        <v>828</v>
      </c>
      <c r="M31" s="20">
        <v>0</v>
      </c>
      <c r="N31" s="21">
        <v>3</v>
      </c>
      <c r="O31" s="19" t="s">
        <v>828</v>
      </c>
      <c r="P31" s="20">
        <v>2</v>
      </c>
      <c r="Q31" s="168"/>
      <c r="R31" s="169"/>
      <c r="S31" s="170"/>
      <c r="T31" s="25">
        <v>4</v>
      </c>
      <c r="U31" s="19" t="s">
        <v>761</v>
      </c>
      <c r="V31" s="19">
        <v>0</v>
      </c>
      <c r="W31" s="22"/>
      <c r="X31" s="148">
        <f>T31/(T31+V31)*100</f>
        <v>100</v>
      </c>
      <c r="Y31" s="149"/>
      <c r="Z31" s="66">
        <f>SUM(E31,H31,K31,N31)</f>
        <v>18</v>
      </c>
      <c r="AA31" s="26" t="s">
        <v>761</v>
      </c>
      <c r="AB31" s="27">
        <f>SUM(G31,J31,M31,P31)</f>
        <v>2</v>
      </c>
      <c r="AC31" s="152"/>
      <c r="AD31" s="153"/>
      <c r="AE31" s="174"/>
      <c r="AF31" s="175"/>
      <c r="AG31" s="175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2"/>
      <c r="AU31" s="32"/>
      <c r="AV31" s="32"/>
      <c r="AW31" s="31"/>
      <c r="AX31" s="31"/>
      <c r="AY31" s="31"/>
      <c r="AZ31" s="32"/>
      <c r="BA31" s="33"/>
      <c r="BB31" s="33"/>
      <c r="BC31" s="34"/>
      <c r="BD31" s="31"/>
      <c r="BE31" s="34"/>
      <c r="BF31" s="35"/>
      <c r="BG31" s="35"/>
    </row>
    <row r="32" spans="1:59" s="3" customFormat="1" ht="16.5" customHeight="1">
      <c r="A32" s="1" t="s">
        <v>832</v>
      </c>
      <c r="B32" s="1"/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1"/>
      <c r="X32" s="1"/>
      <c r="Y32" s="1"/>
      <c r="Z32" s="1"/>
      <c r="AA32" s="1"/>
      <c r="AB32" s="1"/>
      <c r="AC32" s="1"/>
      <c r="AD32" s="1"/>
      <c r="AE32" s="175"/>
      <c r="AF32" s="175"/>
      <c r="AG32" s="175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2"/>
      <c r="AU32" s="32"/>
      <c r="AV32" s="32"/>
      <c r="AW32" s="31"/>
      <c r="AX32" s="31"/>
      <c r="AY32" s="31"/>
      <c r="AZ32" s="32"/>
      <c r="BA32" s="33"/>
      <c r="BB32" s="33"/>
      <c r="BC32" s="34"/>
      <c r="BD32" s="31"/>
      <c r="BE32" s="34"/>
      <c r="BF32" s="35"/>
      <c r="BG32" s="35"/>
    </row>
    <row r="33" spans="1:59" s="3" customFormat="1" ht="16.5" customHeight="1">
      <c r="A33" s="77"/>
      <c r="B33" s="184" t="s">
        <v>773</v>
      </c>
      <c r="C33" s="184"/>
      <c r="D33" s="185"/>
      <c r="E33" s="187">
        <v>1</v>
      </c>
      <c r="F33" s="187"/>
      <c r="G33" s="188"/>
      <c r="H33" s="186">
        <v>2</v>
      </c>
      <c r="I33" s="187"/>
      <c r="J33" s="188"/>
      <c r="K33" s="186">
        <v>3</v>
      </c>
      <c r="L33" s="187"/>
      <c r="M33" s="188"/>
      <c r="N33" s="186">
        <v>4</v>
      </c>
      <c r="O33" s="187"/>
      <c r="P33" s="188"/>
      <c r="Q33" s="186">
        <v>5</v>
      </c>
      <c r="R33" s="187"/>
      <c r="S33" s="188"/>
      <c r="T33" s="190" t="s">
        <v>774</v>
      </c>
      <c r="U33" s="187"/>
      <c r="V33" s="189"/>
      <c r="W33" s="190" t="s">
        <v>775</v>
      </c>
      <c r="X33" s="187"/>
      <c r="Y33" s="189"/>
      <c r="Z33" s="191" t="s">
        <v>776</v>
      </c>
      <c r="AA33" s="192"/>
      <c r="AB33" s="193"/>
      <c r="AC33" s="187" t="s">
        <v>777</v>
      </c>
      <c r="AD33" s="189"/>
      <c r="AE33" s="174"/>
      <c r="AF33" s="175"/>
      <c r="AG33" s="175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2"/>
      <c r="AU33" s="32"/>
      <c r="AV33" s="32"/>
      <c r="AW33" s="31"/>
      <c r="AX33" s="31"/>
      <c r="AY33" s="31"/>
      <c r="AZ33" s="32"/>
      <c r="BA33" s="33"/>
      <c r="BB33" s="33"/>
      <c r="BC33" s="34"/>
      <c r="BD33" s="31"/>
      <c r="BE33" s="34"/>
      <c r="BF33" s="35"/>
      <c r="BG33" s="35"/>
    </row>
    <row r="34" spans="1:59" s="3" customFormat="1" ht="16.5" customHeight="1">
      <c r="A34" s="4">
        <v>1</v>
      </c>
      <c r="B34" s="160" t="str">
        <f>'9thﾘｰｸﾞ戦ﾒﾝﾊﾞｰ'!C79</f>
        <v>ＳＭＴＣ-Ｄ</v>
      </c>
      <c r="C34" s="161"/>
      <c r="D34" s="162"/>
      <c r="E34" s="165"/>
      <c r="F34" s="165"/>
      <c r="G34" s="166"/>
      <c r="H34" s="5">
        <v>5</v>
      </c>
      <c r="I34" s="6" t="s">
        <v>828</v>
      </c>
      <c r="J34" s="7">
        <v>0</v>
      </c>
      <c r="K34" s="5">
        <v>0</v>
      </c>
      <c r="L34" s="6" t="s">
        <v>828</v>
      </c>
      <c r="M34" s="7">
        <v>5</v>
      </c>
      <c r="N34" s="5">
        <v>4</v>
      </c>
      <c r="O34" s="6" t="s">
        <v>828</v>
      </c>
      <c r="P34" s="7">
        <v>1</v>
      </c>
      <c r="Q34" s="5">
        <v>3</v>
      </c>
      <c r="R34" s="6" t="s">
        <v>828</v>
      </c>
      <c r="S34" s="7">
        <v>2</v>
      </c>
      <c r="T34" s="8">
        <v>3</v>
      </c>
      <c r="U34" s="6" t="s">
        <v>761</v>
      </c>
      <c r="V34" s="9">
        <v>1</v>
      </c>
      <c r="W34" s="10"/>
      <c r="X34" s="144">
        <f>T34/(T34+V34)*100</f>
        <v>75</v>
      </c>
      <c r="Y34" s="145"/>
      <c r="Z34" s="65">
        <f>SUM(H34,K34,N34,Q34)</f>
        <v>12</v>
      </c>
      <c r="AA34" s="6" t="s">
        <v>761</v>
      </c>
      <c r="AB34" s="11">
        <f>SUM(J34,M34,P34,S34)</f>
        <v>8</v>
      </c>
      <c r="AC34" s="150"/>
      <c r="AD34" s="151"/>
      <c r="AE34" s="174"/>
      <c r="AF34" s="175"/>
      <c r="AG34" s="175"/>
      <c r="AH34" s="31"/>
      <c r="AI34" s="31"/>
      <c r="AJ34" s="31"/>
      <c r="AK34" s="31"/>
      <c r="AL34" s="31"/>
      <c r="AM34" s="31"/>
      <c r="AN34" s="31" t="s">
        <v>827</v>
      </c>
      <c r="AO34" s="31"/>
      <c r="AP34" s="31"/>
      <c r="AQ34" s="31"/>
      <c r="AR34" s="31"/>
      <c r="AS34" s="31"/>
      <c r="AT34" s="32"/>
      <c r="AU34" s="32"/>
      <c r="AV34" s="32"/>
      <c r="AW34" s="31"/>
      <c r="AX34" s="31"/>
      <c r="AY34" s="31"/>
      <c r="AZ34" s="32"/>
      <c r="BA34" s="33"/>
      <c r="BB34" s="33"/>
      <c r="BC34" s="34"/>
      <c r="BD34" s="31"/>
      <c r="BE34" s="34"/>
      <c r="BF34" s="35"/>
      <c r="BG34" s="35"/>
    </row>
    <row r="35" spans="1:59" s="3" customFormat="1" ht="16.5" customHeight="1">
      <c r="A35" s="12">
        <v>2</v>
      </c>
      <c r="B35" s="154" t="str">
        <f>'9thﾘｰｸﾞ戦ﾒﾝﾊﾞｰ'!C80</f>
        <v>特種製紙株式会社</v>
      </c>
      <c r="C35" s="155"/>
      <c r="D35" s="156"/>
      <c r="E35" s="13">
        <v>0</v>
      </c>
      <c r="F35" s="6" t="s">
        <v>828</v>
      </c>
      <c r="G35" s="14">
        <v>5</v>
      </c>
      <c r="H35" s="157"/>
      <c r="I35" s="158"/>
      <c r="J35" s="159"/>
      <c r="K35" s="15">
        <v>0</v>
      </c>
      <c r="L35" s="13" t="s">
        <v>828</v>
      </c>
      <c r="M35" s="14">
        <v>5</v>
      </c>
      <c r="N35" s="15">
        <v>0</v>
      </c>
      <c r="O35" s="13" t="s">
        <v>828</v>
      </c>
      <c r="P35" s="14">
        <v>5</v>
      </c>
      <c r="Q35" s="15">
        <v>0</v>
      </c>
      <c r="R35" s="13" t="s">
        <v>828</v>
      </c>
      <c r="S35" s="14">
        <v>5</v>
      </c>
      <c r="T35" s="16">
        <v>0</v>
      </c>
      <c r="U35" s="13" t="s">
        <v>761</v>
      </c>
      <c r="V35" s="13">
        <v>4</v>
      </c>
      <c r="W35" s="17"/>
      <c r="X35" s="144">
        <f>T35/(T35+V35)*100</f>
        <v>0</v>
      </c>
      <c r="Y35" s="145"/>
      <c r="Z35" s="65">
        <f>SUM(E35,K35,N35,Q35)</f>
        <v>0</v>
      </c>
      <c r="AA35" s="6" t="s">
        <v>761</v>
      </c>
      <c r="AB35" s="11">
        <f>SUM(G35,M35,P35,S35)</f>
        <v>20</v>
      </c>
      <c r="AC35" s="146"/>
      <c r="AD35" s="147"/>
      <c r="AE35" s="174"/>
      <c r="AF35" s="175"/>
      <c r="AG35" s="175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2"/>
      <c r="AU35" s="32"/>
      <c r="AV35" s="32"/>
      <c r="AW35" s="31"/>
      <c r="AX35" s="31"/>
      <c r="AY35" s="31"/>
      <c r="AZ35" s="32"/>
      <c r="BA35" s="33"/>
      <c r="BB35" s="33"/>
      <c r="BC35" s="34"/>
      <c r="BD35" s="31"/>
      <c r="BE35" s="34"/>
      <c r="BF35" s="35"/>
      <c r="BG35" s="35"/>
    </row>
    <row r="36" spans="1:59" s="3" customFormat="1" ht="16.5" customHeight="1">
      <c r="A36" s="12">
        <v>3</v>
      </c>
      <c r="B36" s="154" t="str">
        <f>'9thﾘｰｸﾞ戦ﾒﾝﾊﾞｰ'!C81</f>
        <v>伊豆テニスフォーラムＢ</v>
      </c>
      <c r="C36" s="155"/>
      <c r="D36" s="156"/>
      <c r="E36" s="13">
        <v>5</v>
      </c>
      <c r="F36" s="6" t="s">
        <v>828</v>
      </c>
      <c r="G36" s="14">
        <v>0</v>
      </c>
      <c r="H36" s="15">
        <v>5</v>
      </c>
      <c r="I36" s="13" t="s">
        <v>828</v>
      </c>
      <c r="J36" s="14">
        <v>0</v>
      </c>
      <c r="K36" s="157"/>
      <c r="L36" s="158"/>
      <c r="M36" s="159"/>
      <c r="N36" s="15">
        <v>4</v>
      </c>
      <c r="O36" s="13" t="s">
        <v>828</v>
      </c>
      <c r="P36" s="14">
        <v>1</v>
      </c>
      <c r="Q36" s="15">
        <v>4</v>
      </c>
      <c r="R36" s="13" t="s">
        <v>828</v>
      </c>
      <c r="S36" s="14">
        <v>1</v>
      </c>
      <c r="T36" s="16">
        <v>4</v>
      </c>
      <c r="U36" s="13" t="s">
        <v>761</v>
      </c>
      <c r="V36" s="13">
        <v>0</v>
      </c>
      <c r="W36" s="17"/>
      <c r="X36" s="144">
        <f>T36/(T36+V36)*100</f>
        <v>100</v>
      </c>
      <c r="Y36" s="145"/>
      <c r="Z36" s="65">
        <f>SUM(E36,H36,N36,Q36)</f>
        <v>18</v>
      </c>
      <c r="AA36" s="6" t="s">
        <v>761</v>
      </c>
      <c r="AB36" s="11">
        <f>SUM(G36,J36,P36,S36)</f>
        <v>2</v>
      </c>
      <c r="AC36" s="146"/>
      <c r="AD36" s="147"/>
      <c r="AE36" s="174"/>
      <c r="AF36" s="175"/>
      <c r="AG36" s="175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2"/>
      <c r="AU36" s="32"/>
      <c r="AV36" s="32"/>
      <c r="AW36" s="31"/>
      <c r="AX36" s="31"/>
      <c r="AY36" s="31"/>
      <c r="AZ36" s="32"/>
      <c r="BA36" s="33"/>
      <c r="BB36" s="33"/>
      <c r="BC36" s="34"/>
      <c r="BD36" s="31"/>
      <c r="BE36" s="34"/>
      <c r="BF36" s="35"/>
      <c r="BG36" s="35"/>
    </row>
    <row r="37" spans="1:59" s="3" customFormat="1" ht="16.5" customHeight="1">
      <c r="A37" s="12">
        <v>4</v>
      </c>
      <c r="B37" s="154" t="str">
        <f>'9thﾘｰｸﾞ戦ﾒﾝﾊﾞｰ'!C82</f>
        <v>丹那テニスクラブＢ</v>
      </c>
      <c r="C37" s="155"/>
      <c r="D37" s="156"/>
      <c r="E37" s="13">
        <v>1</v>
      </c>
      <c r="F37" s="6" t="s">
        <v>828</v>
      </c>
      <c r="G37" s="14">
        <v>4</v>
      </c>
      <c r="H37" s="15">
        <v>5</v>
      </c>
      <c r="I37" s="13" t="s">
        <v>828</v>
      </c>
      <c r="J37" s="14">
        <v>0</v>
      </c>
      <c r="K37" s="15">
        <v>1</v>
      </c>
      <c r="L37" s="13" t="s">
        <v>828</v>
      </c>
      <c r="M37" s="14">
        <v>4</v>
      </c>
      <c r="N37" s="157"/>
      <c r="O37" s="158"/>
      <c r="P37" s="159"/>
      <c r="Q37" s="15">
        <v>2</v>
      </c>
      <c r="R37" s="13" t="s">
        <v>828</v>
      </c>
      <c r="S37" s="14">
        <v>3</v>
      </c>
      <c r="T37" s="16">
        <v>1</v>
      </c>
      <c r="U37" s="13" t="s">
        <v>761</v>
      </c>
      <c r="V37" s="13">
        <v>3</v>
      </c>
      <c r="W37" s="17"/>
      <c r="X37" s="144">
        <f>T37/(T37+V37)*100</f>
        <v>25</v>
      </c>
      <c r="Y37" s="145"/>
      <c r="Z37" s="65">
        <f>SUM(E37,H37,K37,Q37)</f>
        <v>9</v>
      </c>
      <c r="AA37" s="6" t="s">
        <v>761</v>
      </c>
      <c r="AB37" s="11">
        <f>SUM(G37,J37,M37,S37)</f>
        <v>11</v>
      </c>
      <c r="AC37" s="146"/>
      <c r="AD37" s="147"/>
      <c r="AE37" s="174"/>
      <c r="AF37" s="175"/>
      <c r="AG37" s="175"/>
      <c r="AH37" s="31"/>
      <c r="AI37" s="31"/>
      <c r="AJ37" s="31"/>
      <c r="AK37" s="31" t="s">
        <v>827</v>
      </c>
      <c r="AL37" s="31"/>
      <c r="AM37" s="31"/>
      <c r="AN37" s="31"/>
      <c r="AO37" s="31"/>
      <c r="AP37" s="31"/>
      <c r="AQ37" s="31" t="s">
        <v>827</v>
      </c>
      <c r="AR37" s="31"/>
      <c r="AS37" s="31"/>
      <c r="AT37" s="32"/>
      <c r="AU37" s="32"/>
      <c r="AV37" s="32"/>
      <c r="AW37" s="31"/>
      <c r="AX37" s="31"/>
      <c r="AY37" s="31"/>
      <c r="AZ37" s="32"/>
      <c r="BA37" s="33"/>
      <c r="BB37" s="33"/>
      <c r="BC37" s="34"/>
      <c r="BD37" s="31"/>
      <c r="BE37" s="34"/>
      <c r="BF37" s="35"/>
      <c r="BG37" s="35"/>
    </row>
    <row r="38" spans="1:59" s="3" customFormat="1" ht="16.5" customHeight="1">
      <c r="A38" s="18">
        <v>5</v>
      </c>
      <c r="B38" s="176" t="str">
        <f>'9thﾘｰｸﾞ戦ﾒﾝﾊﾞｰ'!C83</f>
        <v>清水町ローンテニスクラブＣ</v>
      </c>
      <c r="C38" s="177"/>
      <c r="D38" s="178"/>
      <c r="E38" s="19">
        <v>2</v>
      </c>
      <c r="F38" s="19" t="s">
        <v>828</v>
      </c>
      <c r="G38" s="20">
        <v>3</v>
      </c>
      <c r="H38" s="21">
        <v>5</v>
      </c>
      <c r="I38" s="19" t="s">
        <v>828</v>
      </c>
      <c r="J38" s="20">
        <v>0</v>
      </c>
      <c r="K38" s="21">
        <v>1</v>
      </c>
      <c r="L38" s="19" t="s">
        <v>828</v>
      </c>
      <c r="M38" s="20">
        <v>4</v>
      </c>
      <c r="N38" s="21">
        <v>3</v>
      </c>
      <c r="O38" s="19" t="s">
        <v>828</v>
      </c>
      <c r="P38" s="20">
        <v>2</v>
      </c>
      <c r="Q38" s="168"/>
      <c r="R38" s="169"/>
      <c r="S38" s="170"/>
      <c r="T38" s="25">
        <v>2</v>
      </c>
      <c r="U38" s="19" t="s">
        <v>761</v>
      </c>
      <c r="V38" s="19">
        <v>2</v>
      </c>
      <c r="W38" s="22"/>
      <c r="X38" s="148">
        <f>T38/(T38+V38)*100</f>
        <v>50</v>
      </c>
      <c r="Y38" s="149"/>
      <c r="Z38" s="66">
        <f>SUM(E38,H38,K38,N38)</f>
        <v>11</v>
      </c>
      <c r="AA38" s="26" t="s">
        <v>761</v>
      </c>
      <c r="AB38" s="27">
        <f>SUM(G38,J38,M38,P38)</f>
        <v>9</v>
      </c>
      <c r="AC38" s="152"/>
      <c r="AD38" s="153"/>
      <c r="AE38" s="174"/>
      <c r="AF38" s="175"/>
      <c r="AG38" s="175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2"/>
      <c r="AU38" s="32"/>
      <c r="AV38" s="32"/>
      <c r="AW38" s="31"/>
      <c r="AX38" s="31"/>
      <c r="AY38" s="31"/>
      <c r="AZ38" s="32"/>
      <c r="BA38" s="33"/>
      <c r="BB38" s="33"/>
      <c r="BC38" s="34"/>
      <c r="BD38" s="31"/>
      <c r="BE38" s="34"/>
      <c r="BF38" s="35"/>
      <c r="BG38" s="35"/>
    </row>
    <row r="39" spans="1:59" s="3" customFormat="1" ht="16.5" customHeight="1">
      <c r="A39" s="1" t="s">
        <v>833</v>
      </c>
      <c r="B39" s="1"/>
      <c r="C39" s="1"/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1"/>
      <c r="X39" s="1"/>
      <c r="Y39" s="1"/>
      <c r="Z39" s="1"/>
      <c r="AA39" s="1"/>
      <c r="AB39" s="1"/>
      <c r="AC39" s="1"/>
      <c r="AD39" s="1"/>
      <c r="AE39" s="175"/>
      <c r="AF39" s="175"/>
      <c r="AG39" s="175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2"/>
      <c r="AU39" s="32"/>
      <c r="AV39" s="32"/>
      <c r="AW39" s="31"/>
      <c r="AX39" s="31"/>
      <c r="AY39" s="31"/>
      <c r="AZ39" s="32"/>
      <c r="BA39" s="33"/>
      <c r="BB39" s="33"/>
      <c r="BC39" s="34"/>
      <c r="BD39" s="31"/>
      <c r="BE39" s="34"/>
      <c r="BF39" s="35"/>
      <c r="BG39" s="35"/>
    </row>
    <row r="40" spans="1:59" s="3" customFormat="1" ht="16.5" customHeight="1">
      <c r="A40" s="77"/>
      <c r="B40" s="184" t="s">
        <v>773</v>
      </c>
      <c r="C40" s="184"/>
      <c r="D40" s="185"/>
      <c r="E40" s="187">
        <v>1</v>
      </c>
      <c r="F40" s="187"/>
      <c r="G40" s="188"/>
      <c r="H40" s="186">
        <v>2</v>
      </c>
      <c r="I40" s="187"/>
      <c r="J40" s="188"/>
      <c r="K40" s="186">
        <v>3</v>
      </c>
      <c r="L40" s="187"/>
      <c r="M40" s="188"/>
      <c r="N40" s="186">
        <v>4</v>
      </c>
      <c r="O40" s="187"/>
      <c r="P40" s="188"/>
      <c r="Q40" s="186">
        <v>5</v>
      </c>
      <c r="R40" s="187"/>
      <c r="S40" s="188"/>
      <c r="T40" s="190" t="s">
        <v>774</v>
      </c>
      <c r="U40" s="187"/>
      <c r="V40" s="189"/>
      <c r="W40" s="190" t="s">
        <v>775</v>
      </c>
      <c r="X40" s="187"/>
      <c r="Y40" s="189"/>
      <c r="Z40" s="191" t="s">
        <v>776</v>
      </c>
      <c r="AA40" s="192"/>
      <c r="AB40" s="193"/>
      <c r="AC40" s="187" t="s">
        <v>777</v>
      </c>
      <c r="AD40" s="189"/>
      <c r="AE40" s="174"/>
      <c r="AF40" s="175"/>
      <c r="AG40" s="175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2"/>
      <c r="AU40" s="32"/>
      <c r="AV40" s="32"/>
      <c r="AW40" s="31"/>
      <c r="AX40" s="31"/>
      <c r="AY40" s="31"/>
      <c r="AZ40" s="32"/>
      <c r="BA40" s="33"/>
      <c r="BB40" s="33"/>
      <c r="BC40" s="34"/>
      <c r="BD40" s="31"/>
      <c r="BE40" s="34"/>
      <c r="BF40" s="35"/>
      <c r="BG40" s="35"/>
    </row>
    <row r="41" spans="1:59" s="3" customFormat="1" ht="16.5" customHeight="1">
      <c r="A41" s="4">
        <v>1</v>
      </c>
      <c r="B41" s="160" t="str">
        <f>'9thﾘｰｸﾞ戦ﾒﾝﾊﾞｰ'!C86</f>
        <v>トキワクラブ伊豆高原Ｃ</v>
      </c>
      <c r="C41" s="161"/>
      <c r="D41" s="162"/>
      <c r="E41" s="165"/>
      <c r="F41" s="165"/>
      <c r="G41" s="166"/>
      <c r="H41" s="5">
        <v>3</v>
      </c>
      <c r="I41" s="6" t="s">
        <v>828</v>
      </c>
      <c r="J41" s="7">
        <v>2</v>
      </c>
      <c r="K41" s="5">
        <v>5</v>
      </c>
      <c r="L41" s="6" t="s">
        <v>828</v>
      </c>
      <c r="M41" s="7">
        <v>0</v>
      </c>
      <c r="N41" s="5">
        <v>4</v>
      </c>
      <c r="O41" s="6" t="s">
        <v>828</v>
      </c>
      <c r="P41" s="7">
        <v>1</v>
      </c>
      <c r="Q41" s="5">
        <v>3</v>
      </c>
      <c r="R41" s="6" t="s">
        <v>828</v>
      </c>
      <c r="S41" s="7">
        <v>2</v>
      </c>
      <c r="T41" s="8">
        <v>4</v>
      </c>
      <c r="U41" s="6" t="s">
        <v>761</v>
      </c>
      <c r="V41" s="9">
        <v>0</v>
      </c>
      <c r="W41" s="10"/>
      <c r="X41" s="144">
        <f>T41/(T41+V41)*100</f>
        <v>100</v>
      </c>
      <c r="Y41" s="145"/>
      <c r="Z41" s="65">
        <f>SUM(H41,K41,N41,Q41)</f>
        <v>15</v>
      </c>
      <c r="AA41" s="6" t="s">
        <v>761</v>
      </c>
      <c r="AB41" s="11">
        <f>SUM(J41,M41,P41,S41)</f>
        <v>5</v>
      </c>
      <c r="AC41" s="150"/>
      <c r="AD41" s="151"/>
      <c r="AE41" s="174"/>
      <c r="AF41" s="175"/>
      <c r="AG41" s="175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2"/>
      <c r="AU41" s="32"/>
      <c r="AV41" s="32"/>
      <c r="AW41" s="31"/>
      <c r="AX41" s="31"/>
      <c r="AY41" s="31"/>
      <c r="AZ41" s="32"/>
      <c r="BA41" s="33"/>
      <c r="BB41" s="33"/>
      <c r="BC41" s="34"/>
      <c r="BD41" s="31"/>
      <c r="BE41" s="34"/>
      <c r="BF41" s="35"/>
      <c r="BG41" s="35"/>
    </row>
    <row r="42" spans="1:59" s="3" customFormat="1" ht="16.5" customHeight="1">
      <c r="A42" s="12">
        <v>2</v>
      </c>
      <c r="B42" s="154" t="str">
        <f>'9thﾘｰｸﾞ戦ﾒﾝﾊﾞｰ'!C87</f>
        <v>チーム・ニケ</v>
      </c>
      <c r="C42" s="155"/>
      <c r="D42" s="156"/>
      <c r="E42" s="13">
        <v>2</v>
      </c>
      <c r="F42" s="6" t="s">
        <v>828</v>
      </c>
      <c r="G42" s="14">
        <v>3</v>
      </c>
      <c r="H42" s="157"/>
      <c r="I42" s="158"/>
      <c r="J42" s="159"/>
      <c r="K42" s="15">
        <v>4</v>
      </c>
      <c r="L42" s="13" t="s">
        <v>828</v>
      </c>
      <c r="M42" s="14">
        <v>1</v>
      </c>
      <c r="N42" s="15">
        <v>4</v>
      </c>
      <c r="O42" s="13" t="s">
        <v>828</v>
      </c>
      <c r="P42" s="14">
        <v>1</v>
      </c>
      <c r="Q42" s="15">
        <v>3</v>
      </c>
      <c r="R42" s="13" t="s">
        <v>828</v>
      </c>
      <c r="S42" s="14">
        <v>2</v>
      </c>
      <c r="T42" s="16">
        <v>3</v>
      </c>
      <c r="U42" s="13" t="s">
        <v>761</v>
      </c>
      <c r="V42" s="13">
        <v>1</v>
      </c>
      <c r="W42" s="17"/>
      <c r="X42" s="144">
        <f>T42/(T42+V42)*100</f>
        <v>75</v>
      </c>
      <c r="Y42" s="145"/>
      <c r="Z42" s="65">
        <f>SUM(E42,K42,N42,Q42)</f>
        <v>13</v>
      </c>
      <c r="AA42" s="6" t="s">
        <v>761</v>
      </c>
      <c r="AB42" s="11">
        <f>SUM(G42,M42,P42,S42)</f>
        <v>7</v>
      </c>
      <c r="AC42" s="146"/>
      <c r="AD42" s="147"/>
      <c r="AE42" s="174"/>
      <c r="AF42" s="175"/>
      <c r="AG42" s="175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2"/>
      <c r="AU42" s="32"/>
      <c r="AV42" s="32"/>
      <c r="AW42" s="31"/>
      <c r="AX42" s="31"/>
      <c r="AY42" s="31"/>
      <c r="AZ42" s="32"/>
      <c r="BA42" s="33"/>
      <c r="BB42" s="33"/>
      <c r="BC42" s="34"/>
      <c r="BD42" s="31"/>
      <c r="BE42" s="34"/>
      <c r="BF42" s="35"/>
      <c r="BG42" s="35"/>
    </row>
    <row r="43" spans="1:51" ht="16.5" customHeight="1">
      <c r="A43" s="12">
        <v>3</v>
      </c>
      <c r="B43" s="154" t="str">
        <f>'9thﾘｰｸﾞ戦ﾒﾝﾊﾞｰ'!C88</f>
        <v>東芝テックＢ</v>
      </c>
      <c r="C43" s="155"/>
      <c r="D43" s="156"/>
      <c r="E43" s="13">
        <v>0</v>
      </c>
      <c r="F43" s="6" t="s">
        <v>828</v>
      </c>
      <c r="G43" s="14">
        <v>5</v>
      </c>
      <c r="H43" s="15">
        <v>1</v>
      </c>
      <c r="I43" s="13" t="s">
        <v>828</v>
      </c>
      <c r="J43" s="14">
        <v>4</v>
      </c>
      <c r="K43" s="157"/>
      <c r="L43" s="158"/>
      <c r="M43" s="159"/>
      <c r="N43" s="15">
        <v>1</v>
      </c>
      <c r="O43" s="13" t="s">
        <v>828</v>
      </c>
      <c r="P43" s="14">
        <v>4</v>
      </c>
      <c r="Q43" s="15">
        <v>1</v>
      </c>
      <c r="R43" s="13" t="s">
        <v>828</v>
      </c>
      <c r="S43" s="14">
        <v>4</v>
      </c>
      <c r="T43" s="16">
        <v>0</v>
      </c>
      <c r="U43" s="13" t="s">
        <v>761</v>
      </c>
      <c r="V43" s="13">
        <v>4</v>
      </c>
      <c r="W43" s="17"/>
      <c r="X43" s="144">
        <f>T43/(T43+V43)*100</f>
        <v>0</v>
      </c>
      <c r="Y43" s="145"/>
      <c r="Z43" s="65">
        <f>SUM(E43,H43,N43,Q43)</f>
        <v>3</v>
      </c>
      <c r="AA43" s="6" t="s">
        <v>761</v>
      </c>
      <c r="AB43" s="11">
        <f>SUM(G43,J43,P43,S43)</f>
        <v>17</v>
      </c>
      <c r="AC43" s="146"/>
      <c r="AD43" s="147"/>
      <c r="AE43" s="183"/>
      <c r="AF43" s="179"/>
      <c r="AG43" s="179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33" s="3" customFormat="1" ht="16.5" customHeight="1">
      <c r="A44" s="12">
        <v>4</v>
      </c>
      <c r="B44" s="154" t="str">
        <f>'9thﾘｰｸﾞ戦ﾒﾝﾊﾞｰ'!C89</f>
        <v>東京電力沼津支店Ｂ</v>
      </c>
      <c r="C44" s="155"/>
      <c r="D44" s="156"/>
      <c r="E44" s="13">
        <v>1</v>
      </c>
      <c r="F44" s="6" t="s">
        <v>828</v>
      </c>
      <c r="G44" s="14">
        <v>4</v>
      </c>
      <c r="H44" s="15">
        <v>1</v>
      </c>
      <c r="I44" s="13" t="s">
        <v>828</v>
      </c>
      <c r="J44" s="14">
        <v>4</v>
      </c>
      <c r="K44" s="15">
        <v>4</v>
      </c>
      <c r="L44" s="13" t="s">
        <v>828</v>
      </c>
      <c r="M44" s="14">
        <v>1</v>
      </c>
      <c r="N44" s="157"/>
      <c r="O44" s="158"/>
      <c r="P44" s="159"/>
      <c r="Q44" s="15">
        <v>0</v>
      </c>
      <c r="R44" s="13" t="s">
        <v>828</v>
      </c>
      <c r="S44" s="14">
        <v>5</v>
      </c>
      <c r="T44" s="16">
        <v>1</v>
      </c>
      <c r="U44" s="13" t="s">
        <v>761</v>
      </c>
      <c r="V44" s="13">
        <v>3</v>
      </c>
      <c r="W44" s="17"/>
      <c r="X44" s="144">
        <f>T44/(T44+V44)*100</f>
        <v>25</v>
      </c>
      <c r="Y44" s="145"/>
      <c r="Z44" s="65">
        <f>SUM(E44,H44,K44,Q44)</f>
        <v>6</v>
      </c>
      <c r="AA44" s="6" t="s">
        <v>761</v>
      </c>
      <c r="AB44" s="11">
        <f>SUM(G44,J44,M44,S44)</f>
        <v>14</v>
      </c>
      <c r="AC44" s="146"/>
      <c r="AD44" s="147"/>
      <c r="AE44" s="174"/>
      <c r="AF44" s="175"/>
      <c r="AG44" s="175"/>
    </row>
    <row r="45" spans="1:33" s="3" customFormat="1" ht="16.5" customHeight="1">
      <c r="A45" s="18">
        <v>5</v>
      </c>
      <c r="B45" s="176" t="str">
        <f>'9thﾘｰｸﾞ戦ﾒﾝﾊﾞｰ'!C90</f>
        <v>協和発酵キリン協睦会Ｂ</v>
      </c>
      <c r="C45" s="177"/>
      <c r="D45" s="178"/>
      <c r="E45" s="19">
        <v>2</v>
      </c>
      <c r="F45" s="19" t="s">
        <v>828</v>
      </c>
      <c r="G45" s="20">
        <v>3</v>
      </c>
      <c r="H45" s="21">
        <v>2</v>
      </c>
      <c r="I45" s="19" t="s">
        <v>828</v>
      </c>
      <c r="J45" s="20">
        <v>3</v>
      </c>
      <c r="K45" s="21">
        <v>4</v>
      </c>
      <c r="L45" s="19" t="s">
        <v>828</v>
      </c>
      <c r="M45" s="20">
        <v>1</v>
      </c>
      <c r="N45" s="21">
        <v>5</v>
      </c>
      <c r="O45" s="19" t="s">
        <v>828</v>
      </c>
      <c r="P45" s="20">
        <v>0</v>
      </c>
      <c r="Q45" s="168"/>
      <c r="R45" s="169"/>
      <c r="S45" s="170"/>
      <c r="T45" s="25">
        <v>2</v>
      </c>
      <c r="U45" s="19" t="s">
        <v>761</v>
      </c>
      <c r="V45" s="19">
        <v>2</v>
      </c>
      <c r="W45" s="22"/>
      <c r="X45" s="148">
        <f>T45/(T45+V45)*100</f>
        <v>50</v>
      </c>
      <c r="Y45" s="149"/>
      <c r="Z45" s="66">
        <f>SUM(E45,H45,K45,N45)</f>
        <v>13</v>
      </c>
      <c r="AA45" s="26" t="s">
        <v>761</v>
      </c>
      <c r="AB45" s="27">
        <f>SUM(G45,J45,M45,P45)</f>
        <v>7</v>
      </c>
      <c r="AC45" s="152"/>
      <c r="AD45" s="153"/>
      <c r="AE45" s="174"/>
      <c r="AF45" s="175"/>
      <c r="AG45" s="175"/>
    </row>
    <row r="46" spans="1:33" s="3" customFormat="1" ht="16.5" customHeight="1">
      <c r="A46" s="1" t="s">
        <v>834</v>
      </c>
      <c r="B46" s="1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1"/>
      <c r="X46" s="1"/>
      <c r="Y46" s="1"/>
      <c r="Z46" s="1"/>
      <c r="AA46" s="1"/>
      <c r="AB46" s="1"/>
      <c r="AC46" s="1"/>
      <c r="AD46" s="1"/>
      <c r="AE46" s="175"/>
      <c r="AF46" s="175"/>
      <c r="AG46" s="175"/>
    </row>
    <row r="47" spans="1:33" s="3" customFormat="1" ht="16.5" customHeight="1">
      <c r="A47" s="77"/>
      <c r="B47" s="184" t="s">
        <v>773</v>
      </c>
      <c r="C47" s="184"/>
      <c r="D47" s="185"/>
      <c r="E47" s="187">
        <v>1</v>
      </c>
      <c r="F47" s="187"/>
      <c r="G47" s="188"/>
      <c r="H47" s="186">
        <v>2</v>
      </c>
      <c r="I47" s="187"/>
      <c r="J47" s="188"/>
      <c r="K47" s="186">
        <v>3</v>
      </c>
      <c r="L47" s="187"/>
      <c r="M47" s="188"/>
      <c r="N47" s="186">
        <v>4</v>
      </c>
      <c r="O47" s="187"/>
      <c r="P47" s="188"/>
      <c r="Q47" s="186">
        <v>5</v>
      </c>
      <c r="R47" s="187"/>
      <c r="S47" s="188"/>
      <c r="T47" s="190" t="s">
        <v>774</v>
      </c>
      <c r="U47" s="187"/>
      <c r="V47" s="189"/>
      <c r="W47" s="190" t="s">
        <v>775</v>
      </c>
      <c r="X47" s="187"/>
      <c r="Y47" s="189"/>
      <c r="Z47" s="191" t="s">
        <v>776</v>
      </c>
      <c r="AA47" s="192"/>
      <c r="AB47" s="193"/>
      <c r="AC47" s="187" t="s">
        <v>777</v>
      </c>
      <c r="AD47" s="189"/>
      <c r="AE47" s="174"/>
      <c r="AF47" s="175"/>
      <c r="AG47" s="175"/>
    </row>
    <row r="48" spans="1:33" s="3" customFormat="1" ht="16.5" customHeight="1">
      <c r="A48" s="4">
        <v>1</v>
      </c>
      <c r="B48" s="160" t="str">
        <f>'9thﾘｰｸﾞ戦ﾒﾝﾊﾞｰ'!C93</f>
        <v>三菱アルミＣ</v>
      </c>
      <c r="C48" s="161"/>
      <c r="D48" s="162"/>
      <c r="E48" s="165"/>
      <c r="F48" s="165"/>
      <c r="G48" s="166"/>
      <c r="H48" s="5">
        <v>3</v>
      </c>
      <c r="I48" s="6" t="s">
        <v>828</v>
      </c>
      <c r="J48" s="7">
        <v>2</v>
      </c>
      <c r="K48" s="5">
        <v>1</v>
      </c>
      <c r="L48" s="6" t="s">
        <v>828</v>
      </c>
      <c r="M48" s="7">
        <v>4</v>
      </c>
      <c r="N48" s="5">
        <v>3</v>
      </c>
      <c r="O48" s="6" t="s">
        <v>828</v>
      </c>
      <c r="P48" s="7">
        <v>2</v>
      </c>
      <c r="Q48" s="5"/>
      <c r="R48" s="6" t="s">
        <v>828</v>
      </c>
      <c r="S48" s="7"/>
      <c r="T48" s="8">
        <v>2</v>
      </c>
      <c r="U48" s="6" t="s">
        <v>761</v>
      </c>
      <c r="V48" s="9">
        <v>1</v>
      </c>
      <c r="W48" s="10"/>
      <c r="X48" s="144">
        <f>T48/(T48+V48)*100</f>
        <v>66.66666666666666</v>
      </c>
      <c r="Y48" s="145"/>
      <c r="Z48" s="65">
        <f>SUM(H48,K48,N48,Q48)</f>
        <v>7</v>
      </c>
      <c r="AA48" s="6" t="s">
        <v>761</v>
      </c>
      <c r="AB48" s="11">
        <f>SUM(J48,M48,P48,S48)</f>
        <v>8</v>
      </c>
      <c r="AC48" s="150"/>
      <c r="AD48" s="151"/>
      <c r="AE48" s="174"/>
      <c r="AF48" s="175"/>
      <c r="AG48" s="175"/>
    </row>
    <row r="49" spans="1:33" s="3" customFormat="1" ht="16.5" customHeight="1">
      <c r="A49" s="12">
        <v>2</v>
      </c>
      <c r="B49" s="154" t="str">
        <f>'9thﾘｰｸﾞ戦ﾒﾝﾊﾞｰ'!C94</f>
        <v>静岡がんセンターテニスクラブ</v>
      </c>
      <c r="C49" s="155"/>
      <c r="D49" s="156"/>
      <c r="E49" s="13">
        <v>2</v>
      </c>
      <c r="F49" s="6" t="s">
        <v>828</v>
      </c>
      <c r="G49" s="14">
        <v>3</v>
      </c>
      <c r="H49" s="157"/>
      <c r="I49" s="158"/>
      <c r="J49" s="159"/>
      <c r="K49" s="15">
        <v>2</v>
      </c>
      <c r="L49" s="13" t="s">
        <v>828</v>
      </c>
      <c r="M49" s="14">
        <v>3</v>
      </c>
      <c r="N49" s="15">
        <v>2</v>
      </c>
      <c r="O49" s="13" t="s">
        <v>828</v>
      </c>
      <c r="P49" s="14">
        <v>3</v>
      </c>
      <c r="Q49" s="15"/>
      <c r="R49" s="13" t="s">
        <v>828</v>
      </c>
      <c r="S49" s="14"/>
      <c r="T49" s="16">
        <v>0</v>
      </c>
      <c r="U49" s="13" t="s">
        <v>761</v>
      </c>
      <c r="V49" s="13">
        <v>3</v>
      </c>
      <c r="W49" s="17"/>
      <c r="X49" s="144">
        <f>T49/(T49+V49)*100</f>
        <v>0</v>
      </c>
      <c r="Y49" s="145"/>
      <c r="Z49" s="65">
        <f>SUM(E49,K49,N49,Q49)</f>
        <v>6</v>
      </c>
      <c r="AA49" s="6" t="s">
        <v>761</v>
      </c>
      <c r="AB49" s="11">
        <f>SUM(G49,M49,P49,S49)</f>
        <v>9</v>
      </c>
      <c r="AC49" s="146"/>
      <c r="AD49" s="147"/>
      <c r="AE49" s="174"/>
      <c r="AF49" s="175"/>
      <c r="AG49" s="175"/>
    </row>
    <row r="50" spans="1:33" s="3" customFormat="1" ht="16.5" customHeight="1">
      <c r="A50" s="12">
        <v>3</v>
      </c>
      <c r="B50" s="154" t="str">
        <f>'9thﾘｰｸﾞ戦ﾒﾝﾊﾞｰ'!C95</f>
        <v>アクトスポーツクラブＥ</v>
      </c>
      <c r="C50" s="155"/>
      <c r="D50" s="156"/>
      <c r="E50" s="13">
        <v>4</v>
      </c>
      <c r="F50" s="6" t="s">
        <v>828</v>
      </c>
      <c r="G50" s="14">
        <v>1</v>
      </c>
      <c r="H50" s="15">
        <v>3</v>
      </c>
      <c r="I50" s="13" t="s">
        <v>828</v>
      </c>
      <c r="J50" s="14">
        <v>2</v>
      </c>
      <c r="K50" s="157"/>
      <c r="L50" s="158"/>
      <c r="M50" s="159"/>
      <c r="N50" s="15">
        <v>3</v>
      </c>
      <c r="O50" s="13" t="s">
        <v>828</v>
      </c>
      <c r="P50" s="14">
        <v>2</v>
      </c>
      <c r="Q50" s="15"/>
      <c r="R50" s="13" t="s">
        <v>828</v>
      </c>
      <c r="S50" s="14"/>
      <c r="T50" s="16">
        <v>3</v>
      </c>
      <c r="U50" s="13" t="s">
        <v>761</v>
      </c>
      <c r="V50" s="13">
        <v>0</v>
      </c>
      <c r="W50" s="17"/>
      <c r="X50" s="144">
        <f>T50/(T50+V50)*100</f>
        <v>100</v>
      </c>
      <c r="Y50" s="145"/>
      <c r="Z50" s="65">
        <f>SUM(E50,H50,N50,Q50)</f>
        <v>10</v>
      </c>
      <c r="AA50" s="6" t="s">
        <v>761</v>
      </c>
      <c r="AB50" s="11">
        <f>SUM(G50,J50,P50,S50)</f>
        <v>5</v>
      </c>
      <c r="AC50" s="146"/>
      <c r="AD50" s="147"/>
      <c r="AE50" s="174"/>
      <c r="AF50" s="175"/>
      <c r="AG50" s="175"/>
    </row>
    <row r="51" spans="1:33" s="3" customFormat="1" ht="16.5" customHeight="1">
      <c r="A51" s="12">
        <v>4</v>
      </c>
      <c r="B51" s="154" t="str">
        <f>'9thﾘｰｸﾞ戦ﾒﾝﾊﾞｰ'!C96</f>
        <v>Ｏ‘ＰＥＡCＥ－Ｂ</v>
      </c>
      <c r="C51" s="155"/>
      <c r="D51" s="156"/>
      <c r="E51" s="13">
        <v>2</v>
      </c>
      <c r="F51" s="6" t="s">
        <v>828</v>
      </c>
      <c r="G51" s="14">
        <v>3</v>
      </c>
      <c r="H51" s="15">
        <v>3</v>
      </c>
      <c r="I51" s="13" t="s">
        <v>828</v>
      </c>
      <c r="J51" s="14">
        <v>2</v>
      </c>
      <c r="K51" s="15">
        <v>2</v>
      </c>
      <c r="L51" s="13" t="s">
        <v>828</v>
      </c>
      <c r="M51" s="14">
        <v>3</v>
      </c>
      <c r="N51" s="157"/>
      <c r="O51" s="158"/>
      <c r="P51" s="159"/>
      <c r="Q51" s="15"/>
      <c r="R51" s="13" t="s">
        <v>828</v>
      </c>
      <c r="S51" s="14"/>
      <c r="T51" s="16">
        <v>1</v>
      </c>
      <c r="U51" s="13" t="s">
        <v>761</v>
      </c>
      <c r="V51" s="13">
        <v>2</v>
      </c>
      <c r="W51" s="17"/>
      <c r="X51" s="144">
        <f>T51/(T51+V51)*100</f>
        <v>33.33333333333333</v>
      </c>
      <c r="Y51" s="145"/>
      <c r="Z51" s="65">
        <f>SUM(E51,H51,K51,Q51)</f>
        <v>7</v>
      </c>
      <c r="AA51" s="6" t="s">
        <v>761</v>
      </c>
      <c r="AB51" s="11">
        <f>SUM(G51,J51,M51,S51)</f>
        <v>8</v>
      </c>
      <c r="AC51" s="146"/>
      <c r="AD51" s="147"/>
      <c r="AE51" s="174"/>
      <c r="AF51" s="175"/>
      <c r="AG51" s="175"/>
    </row>
    <row r="52" spans="1:33" s="3" customFormat="1" ht="16.5" customHeight="1">
      <c r="A52" s="18">
        <v>5</v>
      </c>
      <c r="B52" s="176"/>
      <c r="C52" s="177"/>
      <c r="D52" s="178"/>
      <c r="E52" s="19"/>
      <c r="F52" s="19" t="s">
        <v>828</v>
      </c>
      <c r="G52" s="20"/>
      <c r="H52" s="21"/>
      <c r="I52" s="19" t="s">
        <v>828</v>
      </c>
      <c r="J52" s="20"/>
      <c r="K52" s="21"/>
      <c r="L52" s="19" t="s">
        <v>828</v>
      </c>
      <c r="M52" s="20"/>
      <c r="N52" s="21"/>
      <c r="O52" s="19" t="s">
        <v>828</v>
      </c>
      <c r="P52" s="20"/>
      <c r="Q52" s="168"/>
      <c r="R52" s="169"/>
      <c r="S52" s="170"/>
      <c r="T52" s="25"/>
      <c r="U52" s="19" t="s">
        <v>761</v>
      </c>
      <c r="V52" s="19"/>
      <c r="W52" s="22"/>
      <c r="X52" s="148" t="e">
        <f>T52/(T52+V52)*100</f>
        <v>#DIV/0!</v>
      </c>
      <c r="Y52" s="149"/>
      <c r="Z52" s="66">
        <f>SUM(E52,H52,K52,N52)</f>
        <v>0</v>
      </c>
      <c r="AA52" s="26" t="s">
        <v>761</v>
      </c>
      <c r="AB52" s="27">
        <f>SUM(G52,J52,M52,P52)</f>
        <v>0</v>
      </c>
      <c r="AC52" s="152"/>
      <c r="AD52" s="153"/>
      <c r="AE52" s="174"/>
      <c r="AF52" s="175"/>
      <c r="AG52" s="175"/>
    </row>
  </sheetData>
  <sheetProtection/>
  <mergeCells count="254">
    <mergeCell ref="AC10:AD10"/>
    <mergeCell ref="X8:Y8"/>
    <mergeCell ref="Z12:AB12"/>
    <mergeCell ref="AC12:AD12"/>
    <mergeCell ref="X16:Y16"/>
    <mergeCell ref="X13:Y13"/>
    <mergeCell ref="AC34:AD34"/>
    <mergeCell ref="AC30:AD30"/>
    <mergeCell ref="W33:Y33"/>
    <mergeCell ref="AC31:AD31"/>
    <mergeCell ref="X34:Y34"/>
    <mergeCell ref="AC29:AD29"/>
    <mergeCell ref="AC33:AD33"/>
    <mergeCell ref="X29:Y29"/>
    <mergeCell ref="Z33:AB33"/>
    <mergeCell ref="X30:Y30"/>
    <mergeCell ref="B50:D50"/>
    <mergeCell ref="K50:M50"/>
    <mergeCell ref="X50:Y50"/>
    <mergeCell ref="AC50:AD50"/>
    <mergeCell ref="B49:D49"/>
    <mergeCell ref="H49:J49"/>
    <mergeCell ref="B48:D48"/>
    <mergeCell ref="AC48:AD48"/>
    <mergeCell ref="X48:Y48"/>
    <mergeCell ref="E48:G48"/>
    <mergeCell ref="X49:Y49"/>
    <mergeCell ref="AC49:AD49"/>
    <mergeCell ref="B47:D47"/>
    <mergeCell ref="E47:G47"/>
    <mergeCell ref="Z47:AB47"/>
    <mergeCell ref="Q47:S47"/>
    <mergeCell ref="K47:M47"/>
    <mergeCell ref="N47:P47"/>
    <mergeCell ref="T47:V47"/>
    <mergeCell ref="B35:D35"/>
    <mergeCell ref="AC41:AD41"/>
    <mergeCell ref="AC37:AD37"/>
    <mergeCell ref="AC38:AD38"/>
    <mergeCell ref="X35:Y35"/>
    <mergeCell ref="X36:Y36"/>
    <mergeCell ref="H35:J35"/>
    <mergeCell ref="B36:D36"/>
    <mergeCell ref="AC35:AD35"/>
    <mergeCell ref="AC36:AD36"/>
    <mergeCell ref="B34:D34"/>
    <mergeCell ref="E34:G34"/>
    <mergeCell ref="N33:P33"/>
    <mergeCell ref="Q33:S33"/>
    <mergeCell ref="H33:J33"/>
    <mergeCell ref="B33:D33"/>
    <mergeCell ref="E33:G33"/>
    <mergeCell ref="K33:M33"/>
    <mergeCell ref="Q31:S31"/>
    <mergeCell ref="T33:V33"/>
    <mergeCell ref="X31:Y31"/>
    <mergeCell ref="AF12:AG12"/>
    <mergeCell ref="X14:Y14"/>
    <mergeCell ref="AC14:AD14"/>
    <mergeCell ref="AC16:AD16"/>
    <mergeCell ref="X15:Y15"/>
    <mergeCell ref="AC15:AD15"/>
    <mergeCell ref="AE15:AG15"/>
    <mergeCell ref="AE16:AG16"/>
    <mergeCell ref="AC13:AD13"/>
    <mergeCell ref="Q5:S5"/>
    <mergeCell ref="AD1:AF1"/>
    <mergeCell ref="Y1:AC1"/>
    <mergeCell ref="W5:Y5"/>
    <mergeCell ref="AC7:AD7"/>
    <mergeCell ref="AC8:AD8"/>
    <mergeCell ref="X6:Y6"/>
    <mergeCell ref="X7:Y7"/>
    <mergeCell ref="U2:AD2"/>
    <mergeCell ref="X9:Y9"/>
    <mergeCell ref="AC6:AD6"/>
    <mergeCell ref="U3:AD3"/>
    <mergeCell ref="T5:V5"/>
    <mergeCell ref="Z5:AB5"/>
    <mergeCell ref="AC5:AD5"/>
    <mergeCell ref="AC9:AD9"/>
    <mergeCell ref="AC26:AD26"/>
    <mergeCell ref="W26:Y26"/>
    <mergeCell ref="N26:P26"/>
    <mergeCell ref="AC27:AD27"/>
    <mergeCell ref="H28:J28"/>
    <mergeCell ref="T19:V19"/>
    <mergeCell ref="N19:P19"/>
    <mergeCell ref="X22:Y22"/>
    <mergeCell ref="AC20:AD20"/>
    <mergeCell ref="AC19:AD19"/>
    <mergeCell ref="AC22:AD22"/>
    <mergeCell ref="Q17:S17"/>
    <mergeCell ref="X17:Y17"/>
    <mergeCell ref="N23:P23"/>
    <mergeCell ref="Z19:AB19"/>
    <mergeCell ref="X20:Y20"/>
    <mergeCell ref="X23:Y23"/>
    <mergeCell ref="AC23:AD23"/>
    <mergeCell ref="AC17:AD17"/>
    <mergeCell ref="N5:P5"/>
    <mergeCell ref="B7:D7"/>
    <mergeCell ref="H7:J7"/>
    <mergeCell ref="H14:J14"/>
    <mergeCell ref="B14:D14"/>
    <mergeCell ref="E13:G13"/>
    <mergeCell ref="H5:J5"/>
    <mergeCell ref="N12:P12"/>
    <mergeCell ref="K5:M5"/>
    <mergeCell ref="B5:D5"/>
    <mergeCell ref="E5:G5"/>
    <mergeCell ref="B12:D12"/>
    <mergeCell ref="B16:D16"/>
    <mergeCell ref="B17:D17"/>
    <mergeCell ref="B6:D6"/>
    <mergeCell ref="E6:G6"/>
    <mergeCell ref="E12:G12"/>
    <mergeCell ref="B15:D15"/>
    <mergeCell ref="B13:D13"/>
    <mergeCell ref="H12:J12"/>
    <mergeCell ref="B10:D10"/>
    <mergeCell ref="B8:D8"/>
    <mergeCell ref="B9:D9"/>
    <mergeCell ref="K22:M22"/>
    <mergeCell ref="AC21:AD21"/>
    <mergeCell ref="X21:Y21"/>
    <mergeCell ref="W19:Y19"/>
    <mergeCell ref="N9:P9"/>
    <mergeCell ref="K8:M8"/>
    <mergeCell ref="N16:P16"/>
    <mergeCell ref="Q10:S10"/>
    <mergeCell ref="X10:Y10"/>
    <mergeCell ref="K15:M15"/>
    <mergeCell ref="K12:M12"/>
    <mergeCell ref="Q12:S12"/>
    <mergeCell ref="T12:V12"/>
    <mergeCell ref="W12:Y12"/>
    <mergeCell ref="AC24:AD24"/>
    <mergeCell ref="B30:D30"/>
    <mergeCell ref="AC28:AD28"/>
    <mergeCell ref="E26:G26"/>
    <mergeCell ref="H26:J26"/>
    <mergeCell ref="Q26:S26"/>
    <mergeCell ref="Z26:AB26"/>
    <mergeCell ref="K26:M26"/>
    <mergeCell ref="X28:Y28"/>
    <mergeCell ref="N30:P30"/>
    <mergeCell ref="H19:J19"/>
    <mergeCell ref="H21:J21"/>
    <mergeCell ref="K36:M36"/>
    <mergeCell ref="B24:D24"/>
    <mergeCell ref="Q24:S24"/>
    <mergeCell ref="X24:Y24"/>
    <mergeCell ref="Q19:S19"/>
    <mergeCell ref="X27:Y27"/>
    <mergeCell ref="T26:V26"/>
    <mergeCell ref="K29:M29"/>
    <mergeCell ref="X38:Y38"/>
    <mergeCell ref="E41:G41"/>
    <mergeCell ref="K19:M19"/>
    <mergeCell ref="E20:G20"/>
    <mergeCell ref="B20:D20"/>
    <mergeCell ref="B21:D21"/>
    <mergeCell ref="B23:D23"/>
    <mergeCell ref="B27:D27"/>
    <mergeCell ref="E27:G27"/>
    <mergeCell ref="E19:G19"/>
    <mergeCell ref="B41:D41"/>
    <mergeCell ref="T40:V40"/>
    <mergeCell ref="B37:D37"/>
    <mergeCell ref="Z40:AB40"/>
    <mergeCell ref="N44:P44"/>
    <mergeCell ref="X44:Y44"/>
    <mergeCell ref="B44:D44"/>
    <mergeCell ref="N37:P37"/>
    <mergeCell ref="X37:Y37"/>
    <mergeCell ref="Q38:S38"/>
    <mergeCell ref="B42:D42"/>
    <mergeCell ref="H42:J42"/>
    <mergeCell ref="B38:D38"/>
    <mergeCell ref="X41:Y41"/>
    <mergeCell ref="W40:Y40"/>
    <mergeCell ref="B40:D40"/>
    <mergeCell ref="E40:G40"/>
    <mergeCell ref="H40:J40"/>
    <mergeCell ref="K40:M40"/>
    <mergeCell ref="N40:P40"/>
    <mergeCell ref="Q45:S45"/>
    <mergeCell ref="X45:Y45"/>
    <mergeCell ref="AC40:AD40"/>
    <mergeCell ref="X42:Y42"/>
    <mergeCell ref="AC43:AD43"/>
    <mergeCell ref="AC42:AD42"/>
    <mergeCell ref="AE34:AG34"/>
    <mergeCell ref="AE35:AG35"/>
    <mergeCell ref="B52:D52"/>
    <mergeCell ref="X52:Y52"/>
    <mergeCell ref="AC52:AD52"/>
    <mergeCell ref="Q52:S52"/>
    <mergeCell ref="X51:Y51"/>
    <mergeCell ref="AC44:AD44"/>
    <mergeCell ref="AC45:AD45"/>
    <mergeCell ref="H47:J47"/>
    <mergeCell ref="B51:D51"/>
    <mergeCell ref="AC51:AD51"/>
    <mergeCell ref="N51:P51"/>
    <mergeCell ref="Q40:S40"/>
    <mergeCell ref="B43:D43"/>
    <mergeCell ref="K43:M43"/>
    <mergeCell ref="AC47:AD47"/>
    <mergeCell ref="W47:Y47"/>
    <mergeCell ref="X43:Y43"/>
    <mergeCell ref="B45:D45"/>
    <mergeCell ref="AE17:AG17"/>
    <mergeCell ref="AE18:AG18"/>
    <mergeCell ref="AE19:AG19"/>
    <mergeCell ref="AE14:AF14"/>
    <mergeCell ref="AE20:AG20"/>
    <mergeCell ref="AE29:AG29"/>
    <mergeCell ref="AE23:AG23"/>
    <mergeCell ref="AE24:AG24"/>
    <mergeCell ref="AE21:AG21"/>
    <mergeCell ref="AE22:AG22"/>
    <mergeCell ref="AE30:AG30"/>
    <mergeCell ref="AE31:AG31"/>
    <mergeCell ref="AE32:AG32"/>
    <mergeCell ref="AE33:AG33"/>
    <mergeCell ref="AE25:AG25"/>
    <mergeCell ref="AE26:AG26"/>
    <mergeCell ref="AE27:AG27"/>
    <mergeCell ref="AE28:AG28"/>
    <mergeCell ref="AE36:AG36"/>
    <mergeCell ref="AE37:AG37"/>
    <mergeCell ref="AE38:AG38"/>
    <mergeCell ref="AE39:AG39"/>
    <mergeCell ref="AE49:AG49"/>
    <mergeCell ref="AE50:AG50"/>
    <mergeCell ref="AE51:AG51"/>
    <mergeCell ref="AE40:AG40"/>
    <mergeCell ref="AE41:AG41"/>
    <mergeCell ref="AE42:AG42"/>
    <mergeCell ref="AE43:AG43"/>
    <mergeCell ref="AE44:AG44"/>
    <mergeCell ref="AE45:AG45"/>
    <mergeCell ref="AE52:AG52"/>
    <mergeCell ref="B28:D28"/>
    <mergeCell ref="B29:D29"/>
    <mergeCell ref="B31:D31"/>
    <mergeCell ref="B19:D19"/>
    <mergeCell ref="B26:D26"/>
    <mergeCell ref="B22:D22"/>
    <mergeCell ref="AE46:AG46"/>
    <mergeCell ref="AE47:AG47"/>
    <mergeCell ref="AE48:AG48"/>
  </mergeCells>
  <printOptions/>
  <pageMargins left="0.64" right="0.2362204724409449" top="0.79" bottom="0.5511811023622047" header="0.2755905511811024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BG56"/>
  <sheetViews>
    <sheetView zoomScalePageLayoutView="0" workbookViewId="0" topLeftCell="A1">
      <selection activeCell="U2" sqref="U2:AD2"/>
    </sheetView>
  </sheetViews>
  <sheetFormatPr defaultColWidth="3.375" defaultRowHeight="13.5"/>
  <cols>
    <col min="1" max="1" width="3.25390625" style="1" customWidth="1"/>
    <col min="2" max="3" width="3.375" style="1" customWidth="1"/>
    <col min="4" max="4" width="7.00390625" style="1" customWidth="1"/>
    <col min="5" max="5" width="2.875" style="2" customWidth="1"/>
    <col min="6" max="6" width="1.37890625" style="2" customWidth="1"/>
    <col min="7" max="7" width="3.00390625" style="2" customWidth="1"/>
    <col min="8" max="8" width="2.875" style="2" customWidth="1"/>
    <col min="9" max="9" width="1.37890625" style="2" customWidth="1"/>
    <col min="10" max="10" width="3.00390625" style="2" customWidth="1"/>
    <col min="11" max="11" width="2.875" style="2" customWidth="1"/>
    <col min="12" max="12" width="1.37890625" style="2" customWidth="1"/>
    <col min="13" max="13" width="3.00390625" style="2" customWidth="1"/>
    <col min="14" max="14" width="2.875" style="2" customWidth="1"/>
    <col min="15" max="15" width="1.37890625" style="2" customWidth="1"/>
    <col min="16" max="16" width="3.25390625" style="2" customWidth="1"/>
    <col min="17" max="17" width="2.875" style="2" customWidth="1"/>
    <col min="18" max="18" width="1.37890625" style="2" customWidth="1"/>
    <col min="19" max="19" width="3.00390625" style="2" customWidth="1"/>
    <col min="20" max="20" width="2.875" style="2" customWidth="1"/>
    <col min="21" max="21" width="1.4921875" style="2" customWidth="1"/>
    <col min="22" max="22" width="2.50390625" style="2" customWidth="1"/>
    <col min="23" max="23" width="2.375" style="1" customWidth="1"/>
    <col min="24" max="24" width="2.625" style="1" customWidth="1"/>
    <col min="25" max="26" width="3.00390625" style="1" customWidth="1"/>
    <col min="27" max="27" width="2.00390625" style="1" customWidth="1"/>
    <col min="28" max="28" width="3.25390625" style="1" customWidth="1"/>
    <col min="29" max="29" width="2.75390625" style="1" customWidth="1"/>
    <col min="30" max="30" width="4.875" style="1" customWidth="1"/>
    <col min="31" max="31" width="4.125" style="1" customWidth="1"/>
    <col min="32" max="32" width="2.125" style="1" customWidth="1"/>
    <col min="33" max="33" width="3.375" style="1" customWidth="1"/>
    <col min="34" max="34" width="2.875" style="2" customWidth="1"/>
    <col min="35" max="35" width="1.37890625" style="2" customWidth="1"/>
    <col min="36" max="36" width="3.00390625" style="2" customWidth="1"/>
    <col min="37" max="37" width="2.875" style="2" customWidth="1"/>
    <col min="38" max="38" width="1.37890625" style="2" customWidth="1"/>
    <col min="39" max="39" width="3.00390625" style="2" customWidth="1"/>
    <col min="40" max="40" width="2.875" style="2" customWidth="1"/>
    <col min="41" max="41" width="1.37890625" style="2" customWidth="1"/>
    <col min="42" max="42" width="3.00390625" style="2" customWidth="1"/>
    <col min="43" max="43" width="2.875" style="2" customWidth="1"/>
    <col min="44" max="44" width="1.37890625" style="2" customWidth="1"/>
    <col min="45" max="45" width="3.25390625" style="2" customWidth="1"/>
    <col min="46" max="46" width="2.875" style="2" customWidth="1"/>
    <col min="47" max="47" width="1.37890625" style="2" customWidth="1"/>
    <col min="48" max="48" width="3.00390625" style="2" customWidth="1"/>
    <col min="49" max="49" width="2.875" style="2" customWidth="1"/>
    <col min="50" max="50" width="1.4921875" style="2" customWidth="1"/>
    <col min="51" max="51" width="2.50390625" style="2" customWidth="1"/>
    <col min="52" max="52" width="1.37890625" style="1" customWidth="1"/>
    <col min="53" max="53" width="2.625" style="1" customWidth="1"/>
    <col min="54" max="54" width="2.50390625" style="1" customWidth="1"/>
    <col min="55" max="55" width="3.00390625" style="1" customWidth="1"/>
    <col min="56" max="56" width="2.00390625" style="1" customWidth="1"/>
    <col min="57" max="57" width="3.25390625" style="1" customWidth="1"/>
    <col min="58" max="58" width="2.75390625" style="1" customWidth="1"/>
    <col min="59" max="59" width="1.875" style="1" customWidth="1"/>
    <col min="60" max="16384" width="3.375" style="1" customWidth="1"/>
  </cols>
  <sheetData>
    <row r="1" spans="1:58" ht="12">
      <c r="A1" s="1" t="s">
        <v>800</v>
      </c>
      <c r="Y1" s="172">
        <v>40584</v>
      </c>
      <c r="Z1" s="172"/>
      <c r="AA1" s="172"/>
      <c r="AB1" s="172"/>
      <c r="AC1" s="172"/>
      <c r="AD1" s="171"/>
      <c r="AE1" s="171"/>
      <c r="BB1" s="29"/>
      <c r="BC1" s="29"/>
      <c r="BD1" s="29"/>
      <c r="BE1" s="29"/>
      <c r="BF1" s="29"/>
    </row>
    <row r="2" spans="21:59" ht="13.5" customHeight="1">
      <c r="U2" s="173" t="s">
        <v>770</v>
      </c>
      <c r="V2" s="173"/>
      <c r="W2" s="173"/>
      <c r="X2" s="173"/>
      <c r="Y2" s="173"/>
      <c r="Z2" s="173"/>
      <c r="AA2" s="173"/>
      <c r="AB2" s="173"/>
      <c r="AC2" s="173"/>
      <c r="AD2" s="173"/>
      <c r="AX2" s="38"/>
      <c r="AY2" s="38"/>
      <c r="AZ2" s="38"/>
      <c r="BA2" s="38"/>
      <c r="BB2" s="38"/>
      <c r="BC2" s="38"/>
      <c r="BD2" s="38"/>
      <c r="BE2" s="38"/>
      <c r="BF2" s="38"/>
      <c r="BG2" s="38"/>
    </row>
    <row r="3" spans="1:59" ht="13.5" customHeight="1">
      <c r="A3" s="1" t="s">
        <v>778</v>
      </c>
      <c r="U3" s="173" t="s">
        <v>772</v>
      </c>
      <c r="V3" s="173"/>
      <c r="W3" s="173"/>
      <c r="X3" s="173"/>
      <c r="Y3" s="173"/>
      <c r="Z3" s="173"/>
      <c r="AA3" s="173"/>
      <c r="AB3" s="173"/>
      <c r="AC3" s="173"/>
      <c r="AD3" s="173"/>
      <c r="AX3" s="38"/>
      <c r="AY3" s="38"/>
      <c r="AZ3" s="38"/>
      <c r="BA3" s="38"/>
      <c r="BB3" s="38"/>
      <c r="BC3" s="38"/>
      <c r="BD3" s="38"/>
      <c r="BE3" s="38"/>
      <c r="BF3" s="38"/>
      <c r="BG3" s="38"/>
    </row>
    <row r="4" spans="1:22" ht="16.5" customHeight="1">
      <c r="A4" s="1" t="s">
        <v>786</v>
      </c>
      <c r="V4" s="56"/>
    </row>
    <row r="5" spans="1:46" s="3" customFormat="1" ht="16.5" customHeight="1">
      <c r="A5" s="24"/>
      <c r="B5" s="202" t="s">
        <v>773</v>
      </c>
      <c r="C5" s="202"/>
      <c r="D5" s="203"/>
      <c r="E5" s="198">
        <v>1</v>
      </c>
      <c r="F5" s="198"/>
      <c r="G5" s="204"/>
      <c r="H5" s="205">
        <v>2</v>
      </c>
      <c r="I5" s="198"/>
      <c r="J5" s="204"/>
      <c r="K5" s="205">
        <v>3</v>
      </c>
      <c r="L5" s="198"/>
      <c r="M5" s="204"/>
      <c r="N5" s="205">
        <v>4</v>
      </c>
      <c r="O5" s="198"/>
      <c r="P5" s="204"/>
      <c r="Q5" s="205">
        <v>5</v>
      </c>
      <c r="R5" s="198"/>
      <c r="S5" s="204"/>
      <c r="T5" s="206" t="s">
        <v>774</v>
      </c>
      <c r="U5" s="198"/>
      <c r="V5" s="199"/>
      <c r="W5" s="206" t="s">
        <v>775</v>
      </c>
      <c r="X5" s="198"/>
      <c r="Y5" s="199"/>
      <c r="Z5" s="207" t="s">
        <v>776</v>
      </c>
      <c r="AA5" s="208"/>
      <c r="AB5" s="209"/>
      <c r="AC5" s="198" t="s">
        <v>777</v>
      </c>
      <c r="AD5" s="199"/>
      <c r="AE5" s="174"/>
      <c r="AF5" s="175"/>
      <c r="AG5" s="175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s="3" customFormat="1" ht="16.5" customHeight="1">
      <c r="A6" s="4">
        <v>1</v>
      </c>
      <c r="B6" s="160" t="str">
        <f>'9thﾘｰｸﾞ戦ﾒﾝﾊﾞｰ'!C3</f>
        <v>トキワクラブ伊豆高原Ａ</v>
      </c>
      <c r="C6" s="161"/>
      <c r="D6" s="162"/>
      <c r="E6" s="165"/>
      <c r="F6" s="165"/>
      <c r="G6" s="166"/>
      <c r="H6" s="5">
        <v>2</v>
      </c>
      <c r="I6" s="6" t="s">
        <v>799</v>
      </c>
      <c r="J6" s="7">
        <v>1</v>
      </c>
      <c r="K6" s="5">
        <v>2</v>
      </c>
      <c r="L6" s="6" t="s">
        <v>799</v>
      </c>
      <c r="M6" s="7">
        <v>1</v>
      </c>
      <c r="N6" s="5">
        <v>1</v>
      </c>
      <c r="O6" s="6" t="s">
        <v>799</v>
      </c>
      <c r="P6" s="7">
        <v>2</v>
      </c>
      <c r="Q6" s="5">
        <v>3</v>
      </c>
      <c r="R6" s="6" t="s">
        <v>799</v>
      </c>
      <c r="S6" s="7">
        <v>0</v>
      </c>
      <c r="T6" s="8">
        <v>3</v>
      </c>
      <c r="U6" s="6" t="s">
        <v>761</v>
      </c>
      <c r="V6" s="9">
        <v>1</v>
      </c>
      <c r="W6" s="10"/>
      <c r="X6" s="144">
        <f>T6/(T6+V6)*100</f>
        <v>75</v>
      </c>
      <c r="Y6" s="145"/>
      <c r="Z6" s="65">
        <f>SUM(H6,K6,N6,Q6)</f>
        <v>8</v>
      </c>
      <c r="AA6" s="6" t="s">
        <v>761</v>
      </c>
      <c r="AB6" s="11">
        <f>SUM(J6,M6,P6,S6)</f>
        <v>4</v>
      </c>
      <c r="AC6" s="200"/>
      <c r="AD6" s="201"/>
      <c r="AE6" s="174"/>
      <c r="AF6" s="175"/>
      <c r="AG6" s="17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s="3" customFormat="1" ht="16.5" customHeight="1">
      <c r="A7" s="12">
        <v>2</v>
      </c>
      <c r="B7" s="154" t="str">
        <f>'9thﾘｰｸﾞ戦ﾒﾝﾊﾞｰ'!C4</f>
        <v>アクトスポーツクラブＡ</v>
      </c>
      <c r="C7" s="155"/>
      <c r="D7" s="156"/>
      <c r="E7" s="13">
        <v>1</v>
      </c>
      <c r="F7" s="6" t="s">
        <v>799</v>
      </c>
      <c r="G7" s="14">
        <v>2</v>
      </c>
      <c r="H7" s="157"/>
      <c r="I7" s="158"/>
      <c r="J7" s="159"/>
      <c r="K7" s="15">
        <v>1</v>
      </c>
      <c r="L7" s="13" t="s">
        <v>799</v>
      </c>
      <c r="M7" s="14">
        <v>2</v>
      </c>
      <c r="N7" s="15">
        <v>1</v>
      </c>
      <c r="O7" s="13" t="s">
        <v>799</v>
      </c>
      <c r="P7" s="14">
        <v>2</v>
      </c>
      <c r="Q7" s="15">
        <v>1</v>
      </c>
      <c r="R7" s="13" t="s">
        <v>799</v>
      </c>
      <c r="S7" s="14">
        <v>2</v>
      </c>
      <c r="T7" s="16">
        <v>0</v>
      </c>
      <c r="U7" s="13" t="s">
        <v>761</v>
      </c>
      <c r="V7" s="13">
        <v>4</v>
      </c>
      <c r="W7" s="17"/>
      <c r="X7" s="144">
        <f>T7/(T7+V7)*100</f>
        <v>0</v>
      </c>
      <c r="Y7" s="145"/>
      <c r="Z7" s="65">
        <f>SUM(E7,K7,N7,Q7)</f>
        <v>4</v>
      </c>
      <c r="AA7" s="6" t="s">
        <v>761</v>
      </c>
      <c r="AB7" s="11">
        <f>SUM(G7,M7,P7,S7)</f>
        <v>8</v>
      </c>
      <c r="AC7" s="196"/>
      <c r="AD7" s="197"/>
      <c r="AE7" s="174"/>
      <c r="AF7" s="175"/>
      <c r="AG7" s="175"/>
      <c r="AT7" s="2"/>
    </row>
    <row r="8" spans="1:46" s="3" customFormat="1" ht="16.5" customHeight="1">
      <c r="A8" s="12">
        <v>3</v>
      </c>
      <c r="B8" s="154" t="str">
        <f>'9thﾘｰｸﾞ戦ﾒﾝﾊﾞｰ'!C5</f>
        <v>ミナミテニスクラブＡ </v>
      </c>
      <c r="C8" s="155"/>
      <c r="D8" s="156"/>
      <c r="E8" s="13">
        <v>1</v>
      </c>
      <c r="F8" s="6" t="s">
        <v>799</v>
      </c>
      <c r="G8" s="14">
        <v>2</v>
      </c>
      <c r="H8" s="15">
        <v>2</v>
      </c>
      <c r="I8" s="13" t="s">
        <v>799</v>
      </c>
      <c r="J8" s="14">
        <v>1</v>
      </c>
      <c r="K8" s="157"/>
      <c r="L8" s="158"/>
      <c r="M8" s="159"/>
      <c r="N8" s="15">
        <v>1</v>
      </c>
      <c r="O8" s="13" t="s">
        <v>799</v>
      </c>
      <c r="P8" s="14">
        <v>2</v>
      </c>
      <c r="Q8" s="15">
        <v>1</v>
      </c>
      <c r="R8" s="13" t="s">
        <v>799</v>
      </c>
      <c r="S8" s="14">
        <v>2</v>
      </c>
      <c r="T8" s="16">
        <v>1</v>
      </c>
      <c r="U8" s="13" t="s">
        <v>761</v>
      </c>
      <c r="V8" s="13">
        <v>3</v>
      </c>
      <c r="W8" s="17"/>
      <c r="X8" s="144">
        <f>T8/(T8+V8)*100</f>
        <v>25</v>
      </c>
      <c r="Y8" s="145"/>
      <c r="Z8" s="65">
        <f>SUM(E8,H8,N8,Q8)</f>
        <v>5</v>
      </c>
      <c r="AA8" s="6" t="s">
        <v>761</v>
      </c>
      <c r="AB8" s="11">
        <f>SUM(G8,J8,P8,S8)</f>
        <v>7</v>
      </c>
      <c r="AC8" s="196"/>
      <c r="AD8" s="197"/>
      <c r="AE8" s="174"/>
      <c r="AF8" s="175"/>
      <c r="AG8" s="175"/>
      <c r="AT8" s="2"/>
    </row>
    <row r="9" spans="1:46" s="3" customFormat="1" ht="16.5" customHeight="1">
      <c r="A9" s="12">
        <v>4</v>
      </c>
      <c r="B9" s="154" t="str">
        <f>'9thﾘｰｸﾞ戦ﾒﾝﾊﾞｰ'!C6</f>
        <v>ＴＧＴＣ</v>
      </c>
      <c r="C9" s="155"/>
      <c r="D9" s="156"/>
      <c r="E9" s="13">
        <v>2</v>
      </c>
      <c r="F9" s="6" t="s">
        <v>799</v>
      </c>
      <c r="G9" s="14">
        <v>1</v>
      </c>
      <c r="H9" s="15">
        <v>2</v>
      </c>
      <c r="I9" s="13" t="s">
        <v>799</v>
      </c>
      <c r="J9" s="14">
        <v>1</v>
      </c>
      <c r="K9" s="15">
        <v>2</v>
      </c>
      <c r="L9" s="13" t="s">
        <v>799</v>
      </c>
      <c r="M9" s="14">
        <v>1</v>
      </c>
      <c r="N9" s="157"/>
      <c r="O9" s="158"/>
      <c r="P9" s="159"/>
      <c r="Q9" s="15">
        <v>1</v>
      </c>
      <c r="R9" s="13" t="s">
        <v>747</v>
      </c>
      <c r="S9" s="14">
        <v>2</v>
      </c>
      <c r="T9" s="16">
        <v>3</v>
      </c>
      <c r="U9" s="13" t="s">
        <v>761</v>
      </c>
      <c r="V9" s="13">
        <v>1</v>
      </c>
      <c r="W9" s="17"/>
      <c r="X9" s="144">
        <f>T9/(T9+V9)*100</f>
        <v>75</v>
      </c>
      <c r="Y9" s="145"/>
      <c r="Z9" s="65">
        <f>SUM(E9,H9,K9,Q9)</f>
        <v>7</v>
      </c>
      <c r="AA9" s="6" t="s">
        <v>761</v>
      </c>
      <c r="AB9" s="11">
        <f>SUM(G9,J9,M9,S9)</f>
        <v>5</v>
      </c>
      <c r="AC9" s="196"/>
      <c r="AD9" s="197"/>
      <c r="AE9" s="174"/>
      <c r="AF9" s="175"/>
      <c r="AG9" s="175"/>
      <c r="AT9" s="2"/>
    </row>
    <row r="10" spans="1:46" s="3" customFormat="1" ht="16.5" customHeight="1">
      <c r="A10" s="18">
        <v>5</v>
      </c>
      <c r="B10" s="176" t="str">
        <f>'9thﾘｰｸﾞ戦ﾒﾝﾊﾞｰ'!C7</f>
        <v>ＴＣＴ</v>
      </c>
      <c r="C10" s="177"/>
      <c r="D10" s="178"/>
      <c r="E10" s="19">
        <v>0</v>
      </c>
      <c r="F10" s="19" t="s">
        <v>799</v>
      </c>
      <c r="G10" s="20">
        <v>3</v>
      </c>
      <c r="H10" s="21">
        <v>2</v>
      </c>
      <c r="I10" s="19" t="s">
        <v>799</v>
      </c>
      <c r="J10" s="20">
        <v>1</v>
      </c>
      <c r="K10" s="21">
        <v>2</v>
      </c>
      <c r="L10" s="19" t="s">
        <v>799</v>
      </c>
      <c r="M10" s="20">
        <v>1</v>
      </c>
      <c r="N10" s="21">
        <v>2</v>
      </c>
      <c r="O10" s="19" t="s">
        <v>799</v>
      </c>
      <c r="P10" s="20">
        <v>1</v>
      </c>
      <c r="Q10" s="168"/>
      <c r="R10" s="169"/>
      <c r="S10" s="170"/>
      <c r="T10" s="25">
        <v>3</v>
      </c>
      <c r="U10" s="19" t="s">
        <v>761</v>
      </c>
      <c r="V10" s="19">
        <v>1</v>
      </c>
      <c r="W10" s="22"/>
      <c r="X10" s="148">
        <f>T10/(T10+V10)*100</f>
        <v>75</v>
      </c>
      <c r="Y10" s="149"/>
      <c r="Z10" s="66">
        <f>SUM(E10,H10,K10,N10)</f>
        <v>6</v>
      </c>
      <c r="AA10" s="26" t="s">
        <v>761</v>
      </c>
      <c r="AB10" s="27">
        <f>SUM(G10,J10,M10,P10)</f>
        <v>6</v>
      </c>
      <c r="AC10" s="194"/>
      <c r="AD10" s="195"/>
      <c r="AE10" s="174"/>
      <c r="AF10" s="210"/>
      <c r="AG10" s="210"/>
      <c r="AT10" s="2"/>
    </row>
    <row r="11" spans="1:59" s="3" customFormat="1" ht="16.5" customHeight="1">
      <c r="A11" s="1" t="s">
        <v>780</v>
      </c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"/>
      <c r="X11" s="1"/>
      <c r="Y11" s="1"/>
      <c r="Z11" s="1"/>
      <c r="AA11" s="1"/>
      <c r="AB11" s="1"/>
      <c r="AC11" s="1"/>
      <c r="AD11" s="1"/>
      <c r="AE11" s="175"/>
      <c r="AF11" s="175"/>
      <c r="AG11" s="175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2"/>
      <c r="AU11" s="32"/>
      <c r="AV11" s="32"/>
      <c r="AW11" s="31"/>
      <c r="AX11" s="31"/>
      <c r="AY11" s="31"/>
      <c r="AZ11" s="32"/>
      <c r="BA11" s="33"/>
      <c r="BB11" s="33"/>
      <c r="BC11" s="34"/>
      <c r="BD11" s="31"/>
      <c r="BE11" s="34"/>
      <c r="BF11" s="35"/>
      <c r="BG11" s="35"/>
    </row>
    <row r="12" spans="1:59" s="3" customFormat="1" ht="16.5" customHeight="1">
      <c r="A12" s="24"/>
      <c r="B12" s="202" t="s">
        <v>773</v>
      </c>
      <c r="C12" s="202"/>
      <c r="D12" s="203"/>
      <c r="E12" s="198">
        <v>1</v>
      </c>
      <c r="F12" s="198"/>
      <c r="G12" s="204"/>
      <c r="H12" s="205">
        <v>2</v>
      </c>
      <c r="I12" s="198"/>
      <c r="J12" s="204"/>
      <c r="K12" s="205">
        <v>3</v>
      </c>
      <c r="L12" s="198"/>
      <c r="M12" s="204"/>
      <c r="N12" s="205">
        <v>4</v>
      </c>
      <c r="O12" s="198"/>
      <c r="P12" s="204"/>
      <c r="Q12" s="205">
        <v>5</v>
      </c>
      <c r="R12" s="198"/>
      <c r="S12" s="204"/>
      <c r="T12" s="206" t="s">
        <v>774</v>
      </c>
      <c r="U12" s="198"/>
      <c r="V12" s="199"/>
      <c r="W12" s="206" t="s">
        <v>775</v>
      </c>
      <c r="X12" s="198"/>
      <c r="Y12" s="199"/>
      <c r="Z12" s="207" t="s">
        <v>776</v>
      </c>
      <c r="AA12" s="208"/>
      <c r="AB12" s="209"/>
      <c r="AC12" s="198" t="s">
        <v>777</v>
      </c>
      <c r="AD12" s="199"/>
      <c r="AE12" s="174"/>
      <c r="AF12" s="175"/>
      <c r="AG12" s="175"/>
      <c r="AQ12" s="31"/>
      <c r="AR12" s="31"/>
      <c r="AS12" s="31"/>
      <c r="AT12" s="32"/>
      <c r="AU12" s="32"/>
      <c r="AV12" s="32"/>
      <c r="AW12" s="31"/>
      <c r="AX12" s="31"/>
      <c r="AY12" s="31"/>
      <c r="AZ12" s="32"/>
      <c r="BA12" s="33"/>
      <c r="BB12" s="33"/>
      <c r="BC12" s="34"/>
      <c r="BD12" s="31"/>
      <c r="BE12" s="34"/>
      <c r="BF12" s="35"/>
      <c r="BG12" s="35"/>
    </row>
    <row r="13" spans="1:59" s="3" customFormat="1" ht="16.5" customHeight="1">
      <c r="A13" s="4">
        <v>1</v>
      </c>
      <c r="B13" s="160" t="str">
        <f>'9thﾘｰｸﾞ戦ﾒﾝﾊﾞｰ'!C10</f>
        <v>アクトスポーツクラブＢ</v>
      </c>
      <c r="C13" s="161"/>
      <c r="D13" s="162"/>
      <c r="E13" s="165"/>
      <c r="F13" s="165"/>
      <c r="G13" s="166"/>
      <c r="H13" s="5">
        <v>1</v>
      </c>
      <c r="I13" s="6" t="s">
        <v>799</v>
      </c>
      <c r="J13" s="7">
        <v>2</v>
      </c>
      <c r="K13" s="5">
        <v>1</v>
      </c>
      <c r="L13" s="6" t="s">
        <v>799</v>
      </c>
      <c r="M13" s="7">
        <v>2</v>
      </c>
      <c r="N13" s="5">
        <v>3</v>
      </c>
      <c r="O13" s="6" t="s">
        <v>799</v>
      </c>
      <c r="P13" s="7">
        <v>0</v>
      </c>
      <c r="Q13" s="5">
        <v>2</v>
      </c>
      <c r="R13" s="6" t="s">
        <v>799</v>
      </c>
      <c r="S13" s="7">
        <v>1</v>
      </c>
      <c r="T13" s="8">
        <v>2</v>
      </c>
      <c r="U13" s="6" t="s">
        <v>761</v>
      </c>
      <c r="V13" s="9">
        <v>2</v>
      </c>
      <c r="W13" s="10"/>
      <c r="X13" s="144">
        <f>T13/(T13+V13)*100</f>
        <v>50</v>
      </c>
      <c r="Y13" s="145"/>
      <c r="Z13" s="65">
        <f>SUM(H13,K13,N13,Q13)</f>
        <v>7</v>
      </c>
      <c r="AA13" s="6" t="s">
        <v>761</v>
      </c>
      <c r="AB13" s="11">
        <f>SUM(J13,M13,P13,S13)</f>
        <v>5</v>
      </c>
      <c r="AC13" s="200"/>
      <c r="AD13" s="201"/>
      <c r="AE13" s="174"/>
      <c r="AF13" s="175"/>
      <c r="AG13" s="175"/>
      <c r="AQ13" s="31"/>
      <c r="AR13" s="31"/>
      <c r="AS13" s="31"/>
      <c r="AT13" s="32"/>
      <c r="AU13" s="32"/>
      <c r="AV13" s="32"/>
      <c r="AW13" s="31"/>
      <c r="AX13" s="31"/>
      <c r="AY13" s="31"/>
      <c r="AZ13" s="32"/>
      <c r="BA13" s="33"/>
      <c r="BB13" s="33"/>
      <c r="BC13" s="34"/>
      <c r="BD13" s="31"/>
      <c r="BE13" s="34"/>
      <c r="BF13" s="35"/>
      <c r="BG13" s="35"/>
    </row>
    <row r="14" spans="1:59" s="3" customFormat="1" ht="16.5" customHeight="1">
      <c r="A14" s="12">
        <v>2</v>
      </c>
      <c r="B14" s="154" t="str">
        <f>'9thﾘｰｸﾞ戦ﾒﾝﾊﾞｰ'!C11</f>
        <v>SMTC</v>
      </c>
      <c r="C14" s="155"/>
      <c r="D14" s="156"/>
      <c r="E14" s="13">
        <v>2</v>
      </c>
      <c r="F14" s="6" t="s">
        <v>799</v>
      </c>
      <c r="G14" s="14">
        <v>1</v>
      </c>
      <c r="H14" s="157"/>
      <c r="I14" s="158"/>
      <c r="J14" s="159"/>
      <c r="K14" s="15">
        <v>1</v>
      </c>
      <c r="L14" s="13" t="s">
        <v>799</v>
      </c>
      <c r="M14" s="14">
        <v>2</v>
      </c>
      <c r="N14" s="15">
        <v>3</v>
      </c>
      <c r="O14" s="13" t="s">
        <v>799</v>
      </c>
      <c r="P14" s="14">
        <v>0</v>
      </c>
      <c r="Q14" s="15">
        <v>2</v>
      </c>
      <c r="R14" s="13" t="s">
        <v>799</v>
      </c>
      <c r="S14" s="14">
        <v>1</v>
      </c>
      <c r="T14" s="16">
        <v>3</v>
      </c>
      <c r="U14" s="13" t="s">
        <v>761</v>
      </c>
      <c r="V14" s="13">
        <v>1</v>
      </c>
      <c r="W14" s="17"/>
      <c r="X14" s="144">
        <f>T14/(T14+V14)*100</f>
        <v>75</v>
      </c>
      <c r="Y14" s="145"/>
      <c r="Z14" s="65">
        <f>SUM(E14,K14,N14,Q14)</f>
        <v>8</v>
      </c>
      <c r="AA14" s="6" t="s">
        <v>761</v>
      </c>
      <c r="AB14" s="11">
        <f>SUM(G14,M14,P14,S14)</f>
        <v>4</v>
      </c>
      <c r="AC14" s="196"/>
      <c r="AD14" s="197"/>
      <c r="AE14" s="174"/>
      <c r="AF14" s="175"/>
      <c r="AG14" s="175"/>
      <c r="AQ14" s="31"/>
      <c r="AR14" s="31"/>
      <c r="AS14" s="31"/>
      <c r="AT14" s="32"/>
      <c r="AU14" s="32"/>
      <c r="AV14" s="32"/>
      <c r="AW14" s="31"/>
      <c r="AX14" s="31"/>
      <c r="AY14" s="31"/>
      <c r="AZ14" s="32"/>
      <c r="BA14" s="33"/>
      <c r="BB14" s="33"/>
      <c r="BC14" s="34"/>
      <c r="BD14" s="31"/>
      <c r="BE14" s="34"/>
      <c r="BF14" s="35"/>
      <c r="BG14" s="35"/>
    </row>
    <row r="15" spans="1:59" s="3" customFormat="1" ht="16.5" customHeight="1">
      <c r="A15" s="12">
        <v>3</v>
      </c>
      <c r="B15" s="154" t="str">
        <f>'9thﾘｰｸﾞ戦ﾒﾝﾊﾞｰ'!C12</f>
        <v>東レＡ</v>
      </c>
      <c r="C15" s="155"/>
      <c r="D15" s="156"/>
      <c r="E15" s="13">
        <v>2</v>
      </c>
      <c r="F15" s="6" t="s">
        <v>799</v>
      </c>
      <c r="G15" s="14">
        <v>1</v>
      </c>
      <c r="H15" s="15">
        <v>2</v>
      </c>
      <c r="I15" s="13" t="s">
        <v>799</v>
      </c>
      <c r="J15" s="14">
        <v>1</v>
      </c>
      <c r="K15" s="157"/>
      <c r="L15" s="158"/>
      <c r="M15" s="159"/>
      <c r="N15" s="15">
        <v>1</v>
      </c>
      <c r="O15" s="13" t="s">
        <v>799</v>
      </c>
      <c r="P15" s="14">
        <v>2</v>
      </c>
      <c r="Q15" s="15">
        <v>1</v>
      </c>
      <c r="R15" s="13" t="s">
        <v>799</v>
      </c>
      <c r="S15" s="14">
        <v>2</v>
      </c>
      <c r="T15" s="16">
        <v>2</v>
      </c>
      <c r="U15" s="13" t="s">
        <v>761</v>
      </c>
      <c r="V15" s="13">
        <v>2</v>
      </c>
      <c r="W15" s="17"/>
      <c r="X15" s="144">
        <f>T15/(T15+V15)*100</f>
        <v>50</v>
      </c>
      <c r="Y15" s="145"/>
      <c r="Z15" s="65">
        <f>SUM(E15,H15,N15,Q15)</f>
        <v>6</v>
      </c>
      <c r="AA15" s="6" t="s">
        <v>761</v>
      </c>
      <c r="AB15" s="11">
        <f>SUM(G15,J15,P15,S15)</f>
        <v>6</v>
      </c>
      <c r="AC15" s="196"/>
      <c r="AD15" s="197"/>
      <c r="AE15" s="174"/>
      <c r="AF15" s="175"/>
      <c r="AG15" s="175"/>
      <c r="AQ15" s="31"/>
      <c r="AR15" s="31"/>
      <c r="AS15" s="31"/>
      <c r="AT15" s="32"/>
      <c r="AU15" s="32"/>
      <c r="AV15" s="32"/>
      <c r="AW15" s="31"/>
      <c r="AX15" s="31"/>
      <c r="AY15" s="31"/>
      <c r="AZ15" s="32"/>
      <c r="BA15" s="33"/>
      <c r="BB15" s="33"/>
      <c r="BC15" s="34"/>
      <c r="BD15" s="31"/>
      <c r="BE15" s="34"/>
      <c r="BF15" s="35"/>
      <c r="BG15" s="35"/>
    </row>
    <row r="16" spans="1:59" s="3" customFormat="1" ht="16.5" customHeight="1">
      <c r="A16" s="12">
        <v>4</v>
      </c>
      <c r="B16" s="154" t="str">
        <f>'9thﾘｰｸﾞ戦ﾒﾝﾊﾞｰ'!C13</f>
        <v>みやふじ静岡Ａ</v>
      </c>
      <c r="C16" s="155"/>
      <c r="D16" s="156"/>
      <c r="E16" s="13">
        <v>0</v>
      </c>
      <c r="F16" s="6" t="s">
        <v>799</v>
      </c>
      <c r="G16" s="14">
        <v>3</v>
      </c>
      <c r="H16" s="15">
        <v>0</v>
      </c>
      <c r="I16" s="13" t="s">
        <v>799</v>
      </c>
      <c r="J16" s="14">
        <v>3</v>
      </c>
      <c r="K16" s="15">
        <v>2</v>
      </c>
      <c r="L16" s="13" t="s">
        <v>799</v>
      </c>
      <c r="M16" s="14">
        <v>1</v>
      </c>
      <c r="N16" s="157"/>
      <c r="O16" s="158"/>
      <c r="P16" s="159"/>
      <c r="Q16" s="15">
        <v>0</v>
      </c>
      <c r="R16" s="13" t="s">
        <v>799</v>
      </c>
      <c r="S16" s="14">
        <v>3</v>
      </c>
      <c r="T16" s="16">
        <v>1</v>
      </c>
      <c r="U16" s="13" t="s">
        <v>761</v>
      </c>
      <c r="V16" s="13">
        <v>3</v>
      </c>
      <c r="W16" s="17"/>
      <c r="X16" s="144">
        <f>T16/(T16+V16)*100</f>
        <v>25</v>
      </c>
      <c r="Y16" s="145"/>
      <c r="Z16" s="65">
        <f>SUM(E16,H16,K16,Q16)</f>
        <v>2</v>
      </c>
      <c r="AA16" s="6" t="s">
        <v>761</v>
      </c>
      <c r="AB16" s="11">
        <f>SUM(G16,J16,M16,S16)</f>
        <v>10</v>
      </c>
      <c r="AC16" s="196"/>
      <c r="AD16" s="197"/>
      <c r="AE16" s="174"/>
      <c r="AF16" s="175"/>
      <c r="AG16" s="175"/>
      <c r="AQ16" s="31"/>
      <c r="AR16" s="31"/>
      <c r="AS16" s="31"/>
      <c r="AT16" s="32"/>
      <c r="AU16" s="32"/>
      <c r="AV16" s="32"/>
      <c r="AW16" s="31"/>
      <c r="AX16" s="31"/>
      <c r="AY16" s="31"/>
      <c r="AZ16" s="32"/>
      <c r="BA16" s="33"/>
      <c r="BB16" s="33"/>
      <c r="BC16" s="34"/>
      <c r="BD16" s="31"/>
      <c r="BE16" s="34"/>
      <c r="BF16" s="35"/>
      <c r="BG16" s="35"/>
    </row>
    <row r="17" spans="1:59" s="3" customFormat="1" ht="16.5" customHeight="1">
      <c r="A17" s="18">
        <v>5</v>
      </c>
      <c r="B17" s="176" t="str">
        <f>'9thﾘｰｸﾞ戦ﾒﾝﾊﾞｰ'!C14</f>
        <v>時之栖ＴＣ</v>
      </c>
      <c r="C17" s="177"/>
      <c r="D17" s="178"/>
      <c r="E17" s="19">
        <v>1</v>
      </c>
      <c r="F17" s="19" t="s">
        <v>799</v>
      </c>
      <c r="G17" s="20">
        <v>2</v>
      </c>
      <c r="H17" s="21">
        <v>1</v>
      </c>
      <c r="I17" s="19" t="s">
        <v>799</v>
      </c>
      <c r="J17" s="20">
        <v>2</v>
      </c>
      <c r="K17" s="21">
        <v>2</v>
      </c>
      <c r="L17" s="19" t="s">
        <v>799</v>
      </c>
      <c r="M17" s="20">
        <v>1</v>
      </c>
      <c r="N17" s="21">
        <v>3</v>
      </c>
      <c r="O17" s="19" t="s">
        <v>799</v>
      </c>
      <c r="P17" s="20">
        <v>0</v>
      </c>
      <c r="Q17" s="168"/>
      <c r="R17" s="169"/>
      <c r="S17" s="170"/>
      <c r="T17" s="25">
        <v>2</v>
      </c>
      <c r="U17" s="19" t="s">
        <v>761</v>
      </c>
      <c r="V17" s="19">
        <v>2</v>
      </c>
      <c r="W17" s="22"/>
      <c r="X17" s="148">
        <f>T17/(T17+V17)*100</f>
        <v>50</v>
      </c>
      <c r="Y17" s="149"/>
      <c r="Z17" s="66">
        <f>SUM(E17,H17,K17,N17)</f>
        <v>7</v>
      </c>
      <c r="AA17" s="26" t="s">
        <v>761</v>
      </c>
      <c r="AB17" s="27">
        <f>SUM(G17,J17,M17,P17)</f>
        <v>5</v>
      </c>
      <c r="AC17" s="194"/>
      <c r="AD17" s="195"/>
      <c r="AE17" s="174"/>
      <c r="AF17" s="175"/>
      <c r="AG17" s="175"/>
      <c r="AQ17" s="31"/>
      <c r="AR17" s="31"/>
      <c r="AS17" s="31"/>
      <c r="AT17" s="32"/>
      <c r="AU17" s="32"/>
      <c r="AV17" s="32"/>
      <c r="AW17" s="31"/>
      <c r="AX17" s="31"/>
      <c r="AY17" s="31"/>
      <c r="AZ17" s="32"/>
      <c r="BA17" s="33"/>
      <c r="BB17" s="33"/>
      <c r="BC17" s="34"/>
      <c r="BD17" s="31"/>
      <c r="BE17" s="34"/>
      <c r="BF17" s="35"/>
      <c r="BG17" s="35"/>
    </row>
    <row r="18" spans="1:59" s="3" customFormat="1" ht="16.5" customHeight="1">
      <c r="A18" s="1" t="s">
        <v>781</v>
      </c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"/>
      <c r="X18" s="1"/>
      <c r="Y18" s="1"/>
      <c r="Z18" s="1"/>
      <c r="AA18" s="1"/>
      <c r="AB18" s="1"/>
      <c r="AC18" s="1"/>
      <c r="AD18" s="1"/>
      <c r="AE18" s="175"/>
      <c r="AF18" s="175"/>
      <c r="AG18" s="175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2"/>
      <c r="AU18" s="32"/>
      <c r="AV18" s="32"/>
      <c r="AW18" s="31"/>
      <c r="AX18" s="31"/>
      <c r="AY18" s="31"/>
      <c r="AZ18" s="32"/>
      <c r="BA18" s="33"/>
      <c r="BB18" s="33"/>
      <c r="BC18" s="34"/>
      <c r="BD18" s="31"/>
      <c r="BE18" s="34"/>
      <c r="BF18" s="35"/>
      <c r="BG18" s="35"/>
    </row>
    <row r="19" spans="1:59" s="3" customFormat="1" ht="16.5" customHeight="1">
      <c r="A19" s="24"/>
      <c r="B19" s="202" t="s">
        <v>773</v>
      </c>
      <c r="C19" s="202"/>
      <c r="D19" s="203"/>
      <c r="E19" s="198">
        <v>1</v>
      </c>
      <c r="F19" s="198"/>
      <c r="G19" s="204"/>
      <c r="H19" s="205">
        <v>2</v>
      </c>
      <c r="I19" s="198"/>
      <c r="J19" s="204"/>
      <c r="K19" s="205">
        <v>3</v>
      </c>
      <c r="L19" s="198"/>
      <c r="M19" s="204"/>
      <c r="N19" s="205">
        <v>4</v>
      </c>
      <c r="O19" s="198"/>
      <c r="P19" s="204"/>
      <c r="Q19" s="205">
        <v>5</v>
      </c>
      <c r="R19" s="198"/>
      <c r="S19" s="204"/>
      <c r="T19" s="206" t="s">
        <v>774</v>
      </c>
      <c r="U19" s="198"/>
      <c r="V19" s="199"/>
      <c r="W19" s="206" t="s">
        <v>775</v>
      </c>
      <c r="X19" s="198"/>
      <c r="Y19" s="199"/>
      <c r="Z19" s="207" t="s">
        <v>776</v>
      </c>
      <c r="AA19" s="208"/>
      <c r="AB19" s="209"/>
      <c r="AC19" s="198" t="s">
        <v>777</v>
      </c>
      <c r="AD19" s="199"/>
      <c r="AE19" s="174"/>
      <c r="AF19" s="210"/>
      <c r="AG19" s="210"/>
      <c r="AH19" s="31"/>
      <c r="AI19" s="31"/>
      <c r="AJ19" s="31"/>
      <c r="AK19" s="31"/>
      <c r="AL19" s="31"/>
      <c r="AM19" s="31"/>
      <c r="AN19" s="31"/>
      <c r="AR19" s="1"/>
      <c r="AS19" s="1"/>
      <c r="AT19" s="1"/>
      <c r="AU19" s="1"/>
      <c r="AV19" s="32"/>
      <c r="AW19" s="31"/>
      <c r="AX19" s="31"/>
      <c r="AY19" s="31"/>
      <c r="AZ19" s="32"/>
      <c r="BA19" s="33"/>
      <c r="BB19" s="33"/>
      <c r="BC19" s="34"/>
      <c r="BD19" s="31"/>
      <c r="BE19" s="34"/>
      <c r="BF19" s="35"/>
      <c r="BG19" s="35"/>
    </row>
    <row r="20" spans="1:59" s="3" customFormat="1" ht="16.5" customHeight="1">
      <c r="A20" s="4">
        <v>1</v>
      </c>
      <c r="B20" s="160" t="str">
        <f>'9thﾘｰｸﾞ戦ﾒﾝﾊﾞｰ'!C17</f>
        <v>ラミティエ</v>
      </c>
      <c r="C20" s="161"/>
      <c r="D20" s="162"/>
      <c r="E20" s="165"/>
      <c r="F20" s="165"/>
      <c r="G20" s="166"/>
      <c r="H20" s="5">
        <v>0</v>
      </c>
      <c r="I20" s="6" t="s">
        <v>799</v>
      </c>
      <c r="J20" s="7">
        <v>3</v>
      </c>
      <c r="K20" s="5">
        <v>2</v>
      </c>
      <c r="L20" s="6" t="s">
        <v>799</v>
      </c>
      <c r="M20" s="7">
        <v>1</v>
      </c>
      <c r="N20" s="5">
        <v>2</v>
      </c>
      <c r="O20" s="6" t="s">
        <v>799</v>
      </c>
      <c r="P20" s="7">
        <v>1</v>
      </c>
      <c r="Q20" s="5">
        <v>0</v>
      </c>
      <c r="R20" s="6" t="s">
        <v>799</v>
      </c>
      <c r="S20" s="7">
        <v>3</v>
      </c>
      <c r="T20" s="8">
        <v>2</v>
      </c>
      <c r="U20" s="6" t="s">
        <v>761</v>
      </c>
      <c r="V20" s="9">
        <v>2</v>
      </c>
      <c r="W20" s="10"/>
      <c r="X20" s="144">
        <f>T20/(T20+V20)*100</f>
        <v>50</v>
      </c>
      <c r="Y20" s="145"/>
      <c r="Z20" s="65">
        <f>SUM(H20,K20,N20,Q20)</f>
        <v>4</v>
      </c>
      <c r="AA20" s="6" t="s">
        <v>761</v>
      </c>
      <c r="AB20" s="11">
        <f>SUM(J20,M20,P20,S20)</f>
        <v>8</v>
      </c>
      <c r="AC20" s="200"/>
      <c r="AD20" s="201"/>
      <c r="AE20" s="180"/>
      <c r="AF20" s="182"/>
      <c r="AG20" s="182"/>
      <c r="AH20" s="31"/>
      <c r="AI20" s="31"/>
      <c r="AJ20" s="31"/>
      <c r="AK20" s="31"/>
      <c r="AL20" s="31"/>
      <c r="AM20" s="31"/>
      <c r="AN20" s="31"/>
      <c r="AR20" s="1"/>
      <c r="AS20" s="1"/>
      <c r="AT20" s="1"/>
      <c r="AU20" s="1"/>
      <c r="AV20" s="32"/>
      <c r="AW20" s="31"/>
      <c r="AX20" s="31"/>
      <c r="AY20" s="31"/>
      <c r="AZ20" s="32"/>
      <c r="BA20" s="33"/>
      <c r="BB20" s="33"/>
      <c r="BC20" s="34"/>
      <c r="BD20" s="31"/>
      <c r="BE20" s="34"/>
      <c r="BF20" s="35"/>
      <c r="BG20" s="35"/>
    </row>
    <row r="21" spans="1:59" s="3" customFormat="1" ht="16.5" customHeight="1">
      <c r="A21" s="12">
        <v>2</v>
      </c>
      <c r="B21" s="154" t="str">
        <f>'9thﾘｰｸﾞ戦ﾒﾝﾊﾞｰ'!C18</f>
        <v>日本大学国際関係学部</v>
      </c>
      <c r="C21" s="155"/>
      <c r="D21" s="156"/>
      <c r="E21" s="13">
        <v>3</v>
      </c>
      <c r="F21" s="6" t="s">
        <v>799</v>
      </c>
      <c r="G21" s="14">
        <v>0</v>
      </c>
      <c r="H21" s="157"/>
      <c r="I21" s="158"/>
      <c r="J21" s="159"/>
      <c r="K21" s="15">
        <v>2</v>
      </c>
      <c r="L21" s="13" t="s">
        <v>799</v>
      </c>
      <c r="M21" s="14">
        <v>1</v>
      </c>
      <c r="N21" s="15">
        <v>1</v>
      </c>
      <c r="O21" s="13" t="s">
        <v>799</v>
      </c>
      <c r="P21" s="14">
        <v>2</v>
      </c>
      <c r="Q21" s="15">
        <v>2</v>
      </c>
      <c r="R21" s="13" t="s">
        <v>799</v>
      </c>
      <c r="S21" s="14">
        <v>1</v>
      </c>
      <c r="T21" s="16">
        <v>3</v>
      </c>
      <c r="U21" s="13" t="s">
        <v>761</v>
      </c>
      <c r="V21" s="13">
        <v>1</v>
      </c>
      <c r="W21" s="17"/>
      <c r="X21" s="144">
        <f>T21/(T21+V21)*100</f>
        <v>75</v>
      </c>
      <c r="Y21" s="145"/>
      <c r="Z21" s="65">
        <f>SUM(E21,K21,N21,Q21)</f>
        <v>8</v>
      </c>
      <c r="AA21" s="6" t="s">
        <v>761</v>
      </c>
      <c r="AB21" s="11">
        <f>SUM(G21,M21,P21,S21)</f>
        <v>4</v>
      </c>
      <c r="AC21" s="196"/>
      <c r="AD21" s="197"/>
      <c r="AE21" s="180"/>
      <c r="AF21" s="182"/>
      <c r="AG21" s="182"/>
      <c r="AH21" s="31"/>
      <c r="AI21" s="31"/>
      <c r="AJ21" s="31"/>
      <c r="AK21" s="31"/>
      <c r="AL21" s="31"/>
      <c r="AM21" s="31"/>
      <c r="AN21" s="31"/>
      <c r="AR21" s="1"/>
      <c r="AS21" s="1"/>
      <c r="AT21" s="1"/>
      <c r="AU21" s="1"/>
      <c r="AV21" s="32"/>
      <c r="AW21" s="31"/>
      <c r="AX21" s="31"/>
      <c r="AY21" s="31"/>
      <c r="AZ21" s="32"/>
      <c r="BA21" s="33"/>
      <c r="BB21" s="33"/>
      <c r="BC21" s="34"/>
      <c r="BD21" s="31"/>
      <c r="BE21" s="34"/>
      <c r="BF21" s="35"/>
      <c r="BG21" s="35"/>
    </row>
    <row r="22" spans="1:59" s="3" customFormat="1" ht="16.5" customHeight="1">
      <c r="A22" s="12">
        <v>3</v>
      </c>
      <c r="B22" s="154" t="str">
        <f>'9thﾘｰｸﾞ戦ﾒﾝﾊﾞｰ'!C19</f>
        <v>チーム・ニケ</v>
      </c>
      <c r="C22" s="155"/>
      <c r="D22" s="156"/>
      <c r="E22" s="13">
        <v>1</v>
      </c>
      <c r="F22" s="6" t="s">
        <v>799</v>
      </c>
      <c r="G22" s="14">
        <v>2</v>
      </c>
      <c r="H22" s="15">
        <v>1</v>
      </c>
      <c r="I22" s="13" t="s">
        <v>799</v>
      </c>
      <c r="J22" s="14">
        <v>2</v>
      </c>
      <c r="K22" s="157"/>
      <c r="L22" s="158"/>
      <c r="M22" s="159"/>
      <c r="N22" s="15">
        <v>3</v>
      </c>
      <c r="O22" s="13" t="s">
        <v>799</v>
      </c>
      <c r="P22" s="14">
        <v>0</v>
      </c>
      <c r="Q22" s="15">
        <v>3</v>
      </c>
      <c r="R22" s="13" t="s">
        <v>799</v>
      </c>
      <c r="S22" s="14">
        <v>0</v>
      </c>
      <c r="T22" s="16">
        <v>2</v>
      </c>
      <c r="U22" s="13" t="s">
        <v>761</v>
      </c>
      <c r="V22" s="13">
        <v>2</v>
      </c>
      <c r="W22" s="17"/>
      <c r="X22" s="144">
        <f>T22/(T22+V22)*100</f>
        <v>50</v>
      </c>
      <c r="Y22" s="145"/>
      <c r="Z22" s="65">
        <f>SUM(E22,H22,N22,Q22)</f>
        <v>8</v>
      </c>
      <c r="AA22" s="6" t="s">
        <v>761</v>
      </c>
      <c r="AB22" s="11">
        <f>SUM(G22,J22,P22,S22)</f>
        <v>4</v>
      </c>
      <c r="AC22" s="196"/>
      <c r="AD22" s="197"/>
      <c r="AE22" s="180"/>
      <c r="AF22" s="182"/>
      <c r="AG22" s="182"/>
      <c r="AH22" s="31"/>
      <c r="AI22" s="31"/>
      <c r="AJ22" s="31"/>
      <c r="AK22" s="31"/>
      <c r="AL22" s="31"/>
      <c r="AM22" s="31"/>
      <c r="AN22" s="31"/>
      <c r="AR22" s="1"/>
      <c r="AS22" s="1"/>
      <c r="AT22" s="1"/>
      <c r="AU22" s="1"/>
      <c r="AV22" s="32"/>
      <c r="AW22" s="31"/>
      <c r="AX22" s="31"/>
      <c r="AY22" s="31"/>
      <c r="AZ22" s="32"/>
      <c r="BA22" s="33"/>
      <c r="BB22" s="33"/>
      <c r="BC22" s="34"/>
      <c r="BD22" s="31"/>
      <c r="BE22" s="34"/>
      <c r="BF22" s="35"/>
      <c r="BG22" s="35"/>
    </row>
    <row r="23" spans="1:59" s="3" customFormat="1" ht="16.5" customHeight="1">
      <c r="A23" s="12">
        <v>4</v>
      </c>
      <c r="B23" s="154" t="str">
        <f>'9thﾘｰｸﾞ戦ﾒﾝﾊﾞｰ'!C20</f>
        <v>クレストン</v>
      </c>
      <c r="C23" s="155"/>
      <c r="D23" s="156"/>
      <c r="E23" s="13">
        <v>1</v>
      </c>
      <c r="F23" s="6" t="s">
        <v>799</v>
      </c>
      <c r="G23" s="14">
        <v>2</v>
      </c>
      <c r="H23" s="15">
        <v>2</v>
      </c>
      <c r="I23" s="13" t="s">
        <v>799</v>
      </c>
      <c r="J23" s="14">
        <v>1</v>
      </c>
      <c r="K23" s="15">
        <v>0</v>
      </c>
      <c r="L23" s="13" t="s">
        <v>799</v>
      </c>
      <c r="M23" s="14">
        <v>3</v>
      </c>
      <c r="N23" s="157"/>
      <c r="O23" s="158"/>
      <c r="P23" s="159"/>
      <c r="Q23" s="15">
        <v>2</v>
      </c>
      <c r="R23" s="13" t="s">
        <v>799</v>
      </c>
      <c r="S23" s="14">
        <v>1</v>
      </c>
      <c r="T23" s="16">
        <v>2</v>
      </c>
      <c r="U23" s="13" t="s">
        <v>761</v>
      </c>
      <c r="V23" s="13">
        <v>2</v>
      </c>
      <c r="W23" s="17"/>
      <c r="X23" s="144">
        <f>T23/(T23+V23)*100</f>
        <v>50</v>
      </c>
      <c r="Y23" s="145"/>
      <c r="Z23" s="65">
        <f>SUM(E23,H23,K23,Q23)</f>
        <v>5</v>
      </c>
      <c r="AA23" s="6" t="s">
        <v>761</v>
      </c>
      <c r="AB23" s="11">
        <f>SUM(G23,J23,M23,S23)</f>
        <v>7</v>
      </c>
      <c r="AC23" s="196"/>
      <c r="AD23" s="197"/>
      <c r="AE23" s="180"/>
      <c r="AF23" s="182"/>
      <c r="AG23" s="182"/>
      <c r="AH23" s="31"/>
      <c r="AI23" s="31"/>
      <c r="AJ23" s="31"/>
      <c r="AK23" s="31"/>
      <c r="AL23" s="31"/>
      <c r="AM23" s="31"/>
      <c r="AN23" s="31"/>
      <c r="AR23" s="1"/>
      <c r="AS23" s="1"/>
      <c r="AT23" s="1"/>
      <c r="AU23" s="1"/>
      <c r="AV23" s="32"/>
      <c r="AW23" s="31"/>
      <c r="AX23" s="31"/>
      <c r="AY23" s="31"/>
      <c r="AZ23" s="32"/>
      <c r="BA23" s="33"/>
      <c r="BB23" s="33"/>
      <c r="BC23" s="34"/>
      <c r="BD23" s="31"/>
      <c r="BE23" s="34"/>
      <c r="BF23" s="35"/>
      <c r="BG23" s="35"/>
    </row>
    <row r="24" spans="1:59" s="3" customFormat="1" ht="16.5" customHeight="1">
      <c r="A24" s="18">
        <v>5</v>
      </c>
      <c r="B24" s="176" t="str">
        <f>'9thﾘｰｸﾞ戦ﾒﾝﾊﾞｰ'!C21</f>
        <v>伊豆テニスフォーラム</v>
      </c>
      <c r="C24" s="177"/>
      <c r="D24" s="178"/>
      <c r="E24" s="19">
        <v>3</v>
      </c>
      <c r="F24" s="19" t="s">
        <v>799</v>
      </c>
      <c r="G24" s="20">
        <v>0</v>
      </c>
      <c r="H24" s="21">
        <v>1</v>
      </c>
      <c r="I24" s="19" t="s">
        <v>799</v>
      </c>
      <c r="J24" s="20">
        <v>2</v>
      </c>
      <c r="K24" s="21">
        <v>0</v>
      </c>
      <c r="L24" s="19" t="s">
        <v>799</v>
      </c>
      <c r="M24" s="20">
        <v>3</v>
      </c>
      <c r="N24" s="21">
        <v>1</v>
      </c>
      <c r="O24" s="19" t="s">
        <v>799</v>
      </c>
      <c r="P24" s="20">
        <v>2</v>
      </c>
      <c r="Q24" s="168"/>
      <c r="R24" s="169"/>
      <c r="S24" s="170"/>
      <c r="T24" s="25">
        <v>1</v>
      </c>
      <c r="U24" s="19" t="s">
        <v>761</v>
      </c>
      <c r="V24" s="19">
        <v>3</v>
      </c>
      <c r="W24" s="22"/>
      <c r="X24" s="148">
        <f>T24/(T24+V24)*100</f>
        <v>25</v>
      </c>
      <c r="Y24" s="149"/>
      <c r="Z24" s="66">
        <f>SUM(E24,H24,K24,N24)</f>
        <v>5</v>
      </c>
      <c r="AA24" s="26" t="s">
        <v>761</v>
      </c>
      <c r="AB24" s="27">
        <f>SUM(G24,J24,M24,P24)</f>
        <v>7</v>
      </c>
      <c r="AC24" s="194"/>
      <c r="AD24" s="195"/>
      <c r="AE24" s="180"/>
      <c r="AF24" s="182"/>
      <c r="AG24" s="182"/>
      <c r="AH24" s="31"/>
      <c r="AI24" s="31"/>
      <c r="AJ24" s="31"/>
      <c r="AK24" s="31"/>
      <c r="AL24" s="31"/>
      <c r="AM24" s="31"/>
      <c r="AN24" s="31"/>
      <c r="AR24" s="1"/>
      <c r="AS24" s="1"/>
      <c r="AT24" s="1"/>
      <c r="AU24" s="1"/>
      <c r="AV24" s="32"/>
      <c r="AW24" s="31"/>
      <c r="AX24" s="31"/>
      <c r="AY24" s="31"/>
      <c r="AZ24" s="32"/>
      <c r="BA24" s="33"/>
      <c r="BB24" s="33"/>
      <c r="BC24" s="34"/>
      <c r="BD24" s="31"/>
      <c r="BE24" s="34"/>
      <c r="BF24" s="35"/>
      <c r="BG24" s="35"/>
    </row>
    <row r="25" spans="1:59" s="3" customFormat="1" ht="16.5" customHeight="1">
      <c r="A25" s="1" t="s">
        <v>782</v>
      </c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"/>
      <c r="X25" s="1"/>
      <c r="Y25" s="1"/>
      <c r="Z25" s="1"/>
      <c r="AA25" s="1"/>
      <c r="AB25" s="1"/>
      <c r="AC25" s="1"/>
      <c r="AD25" s="1"/>
      <c r="AE25" s="175"/>
      <c r="AF25" s="175"/>
      <c r="AG25" s="175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30"/>
      <c r="AV25" s="1"/>
      <c r="AX25" s="1"/>
      <c r="AY25" s="1"/>
      <c r="AZ25" s="1"/>
      <c r="BA25" s="1"/>
      <c r="BB25" s="1"/>
      <c r="BC25" s="1"/>
      <c r="BD25" s="1"/>
      <c r="BE25" s="1"/>
      <c r="BF25" s="1"/>
      <c r="BG25" s="35"/>
    </row>
    <row r="26" spans="1:58" s="3" customFormat="1" ht="16.5" customHeight="1">
      <c r="A26" s="24"/>
      <c r="B26" s="202" t="s">
        <v>773</v>
      </c>
      <c r="C26" s="202"/>
      <c r="D26" s="203"/>
      <c r="E26" s="198">
        <v>1</v>
      </c>
      <c r="F26" s="198"/>
      <c r="G26" s="204"/>
      <c r="H26" s="205">
        <v>2</v>
      </c>
      <c r="I26" s="198"/>
      <c r="J26" s="204"/>
      <c r="K26" s="205">
        <v>3</v>
      </c>
      <c r="L26" s="198"/>
      <c r="M26" s="204"/>
      <c r="N26" s="205">
        <v>4</v>
      </c>
      <c r="O26" s="198"/>
      <c r="P26" s="204"/>
      <c r="Q26" s="205">
        <v>5</v>
      </c>
      <c r="R26" s="198"/>
      <c r="S26" s="204"/>
      <c r="T26" s="206" t="s">
        <v>774</v>
      </c>
      <c r="U26" s="198"/>
      <c r="V26" s="199"/>
      <c r="W26" s="206" t="s">
        <v>775</v>
      </c>
      <c r="X26" s="198"/>
      <c r="Y26" s="199"/>
      <c r="Z26" s="207" t="s">
        <v>776</v>
      </c>
      <c r="AA26" s="208"/>
      <c r="AB26" s="209"/>
      <c r="AC26" s="198" t="s">
        <v>777</v>
      </c>
      <c r="AD26" s="199"/>
      <c r="AE26" s="174"/>
      <c r="AF26" s="175"/>
      <c r="AG26" s="175"/>
      <c r="AS26" s="1"/>
      <c r="AT26" s="30"/>
      <c r="AV26" s="2"/>
      <c r="AW26" s="2"/>
      <c r="AX26" s="1"/>
      <c r="AY26" s="1"/>
      <c r="AZ26" s="1"/>
      <c r="BA26" s="1"/>
      <c r="BB26" s="1"/>
      <c r="BC26" s="1"/>
      <c r="BD26" s="1"/>
      <c r="BE26" s="1"/>
      <c r="BF26" s="1"/>
    </row>
    <row r="27" spans="1:58" s="3" customFormat="1" ht="16.5" customHeight="1">
      <c r="A27" s="4">
        <v>1</v>
      </c>
      <c r="B27" s="160" t="str">
        <f>'9thﾘｰｸﾞ戦ﾒﾝﾊﾞｰ'!C24</f>
        <v>みやふじ静岡Ｂ</v>
      </c>
      <c r="C27" s="161"/>
      <c r="D27" s="162"/>
      <c r="E27" s="165"/>
      <c r="F27" s="165"/>
      <c r="G27" s="166"/>
      <c r="H27" s="5">
        <v>1</v>
      </c>
      <c r="I27" s="6" t="s">
        <v>799</v>
      </c>
      <c r="J27" s="7">
        <v>2</v>
      </c>
      <c r="K27" s="5">
        <v>1</v>
      </c>
      <c r="L27" s="6" t="s">
        <v>799</v>
      </c>
      <c r="M27" s="7">
        <v>2</v>
      </c>
      <c r="N27" s="5">
        <v>2</v>
      </c>
      <c r="O27" s="6" t="s">
        <v>799</v>
      </c>
      <c r="P27" s="7">
        <v>1</v>
      </c>
      <c r="Q27" s="5">
        <v>2</v>
      </c>
      <c r="R27" s="6" t="s">
        <v>799</v>
      </c>
      <c r="S27" s="7">
        <v>1</v>
      </c>
      <c r="T27" s="8">
        <v>2</v>
      </c>
      <c r="U27" s="6" t="s">
        <v>761</v>
      </c>
      <c r="V27" s="9">
        <v>2</v>
      </c>
      <c r="W27" s="10"/>
      <c r="X27" s="144">
        <f>T27/(T27+V27)*100</f>
        <v>50</v>
      </c>
      <c r="Y27" s="145"/>
      <c r="Z27" s="65">
        <f>SUM(H27,K27,N27,Q27)</f>
        <v>6</v>
      </c>
      <c r="AA27" s="6" t="s">
        <v>761</v>
      </c>
      <c r="AB27" s="11">
        <f>SUM(J27,M27,P27,S27)</f>
        <v>6</v>
      </c>
      <c r="AC27" s="200"/>
      <c r="AD27" s="201"/>
      <c r="AE27" s="174"/>
      <c r="AF27" s="175"/>
      <c r="AG27" s="175"/>
      <c r="AS27" s="2"/>
      <c r="AT27" s="30"/>
      <c r="AV27" s="2"/>
      <c r="AW27" s="2"/>
      <c r="AX27" s="1"/>
      <c r="AY27" s="1"/>
      <c r="AZ27" s="1"/>
      <c r="BA27" s="1"/>
      <c r="BB27" s="1"/>
      <c r="BC27" s="1"/>
      <c r="BD27" s="1"/>
      <c r="BE27" s="1"/>
      <c r="BF27" s="1"/>
    </row>
    <row r="28" spans="1:58" s="3" customFormat="1" ht="16.5" customHeight="1">
      <c r="A28" s="12">
        <v>2</v>
      </c>
      <c r="B28" s="154" t="str">
        <f>'9thﾘｰｸﾞ戦ﾒﾝﾊﾞｰ'!C25</f>
        <v>アクトスポーツクラブＣ</v>
      </c>
      <c r="C28" s="155"/>
      <c r="D28" s="156"/>
      <c r="E28" s="13">
        <v>2</v>
      </c>
      <c r="F28" s="6" t="s">
        <v>799</v>
      </c>
      <c r="G28" s="14">
        <v>1</v>
      </c>
      <c r="H28" s="157"/>
      <c r="I28" s="158"/>
      <c r="J28" s="159"/>
      <c r="K28" s="15">
        <v>2</v>
      </c>
      <c r="L28" s="13" t="s">
        <v>799</v>
      </c>
      <c r="M28" s="14">
        <v>1</v>
      </c>
      <c r="N28" s="15"/>
      <c r="O28" s="13" t="s">
        <v>799</v>
      </c>
      <c r="P28" s="14"/>
      <c r="Q28" s="15">
        <v>3</v>
      </c>
      <c r="R28" s="13" t="s">
        <v>799</v>
      </c>
      <c r="S28" s="14">
        <v>0</v>
      </c>
      <c r="T28" s="16">
        <v>3</v>
      </c>
      <c r="U28" s="13" t="s">
        <v>761</v>
      </c>
      <c r="V28" s="13">
        <v>0</v>
      </c>
      <c r="W28" s="17"/>
      <c r="X28" s="144">
        <f>T28/(T28+V28)*100</f>
        <v>100</v>
      </c>
      <c r="Y28" s="145"/>
      <c r="Z28" s="65">
        <f>SUM(E28,K28,N28,Q28)</f>
        <v>7</v>
      </c>
      <c r="AA28" s="6" t="s">
        <v>761</v>
      </c>
      <c r="AB28" s="11">
        <f>SUM(G28,M28,P28,S28)</f>
        <v>2</v>
      </c>
      <c r="AC28" s="196"/>
      <c r="AD28" s="197"/>
      <c r="AE28" s="174"/>
      <c r="AF28" s="175"/>
      <c r="AG28" s="175"/>
      <c r="AS28" s="28"/>
      <c r="AT28" s="30"/>
      <c r="AU28" s="2"/>
      <c r="AV28" s="2"/>
      <c r="AX28" s="1"/>
      <c r="AY28" s="1"/>
      <c r="AZ28" s="1"/>
      <c r="BA28" s="1"/>
      <c r="BB28" s="1"/>
      <c r="BC28" s="1"/>
      <c r="BD28" s="1"/>
      <c r="BE28" s="1"/>
      <c r="BF28" s="1"/>
    </row>
    <row r="29" spans="1:58" s="3" customFormat="1" ht="16.5" customHeight="1">
      <c r="A29" s="12">
        <v>3</v>
      </c>
      <c r="B29" s="154" t="str">
        <f>'9thﾘｰｸﾞ戦ﾒﾝﾊﾞｰ'!C26</f>
        <v>パーシモン</v>
      </c>
      <c r="C29" s="155"/>
      <c r="D29" s="156"/>
      <c r="E29" s="13">
        <v>2</v>
      </c>
      <c r="F29" s="6" t="s">
        <v>799</v>
      </c>
      <c r="G29" s="14">
        <v>1</v>
      </c>
      <c r="H29" s="15">
        <v>1</v>
      </c>
      <c r="I29" s="13" t="s">
        <v>799</v>
      </c>
      <c r="J29" s="14">
        <v>2</v>
      </c>
      <c r="K29" s="157"/>
      <c r="L29" s="158"/>
      <c r="M29" s="159"/>
      <c r="N29" s="15">
        <v>1</v>
      </c>
      <c r="O29" s="13" t="s">
        <v>799</v>
      </c>
      <c r="P29" s="14">
        <v>2</v>
      </c>
      <c r="Q29" s="15">
        <v>2</v>
      </c>
      <c r="R29" s="13" t="s">
        <v>799</v>
      </c>
      <c r="S29" s="14">
        <v>1</v>
      </c>
      <c r="T29" s="16">
        <v>2</v>
      </c>
      <c r="U29" s="13" t="s">
        <v>761</v>
      </c>
      <c r="V29" s="13">
        <v>2</v>
      </c>
      <c r="W29" s="17"/>
      <c r="X29" s="144">
        <f>T29/(T29+V29)*100</f>
        <v>50</v>
      </c>
      <c r="Y29" s="145"/>
      <c r="Z29" s="65">
        <f>SUM(E29,H29,N29,Q29)</f>
        <v>6</v>
      </c>
      <c r="AA29" s="6" t="s">
        <v>761</v>
      </c>
      <c r="AB29" s="11">
        <f>SUM(G29,J29,P29,S29)</f>
        <v>6</v>
      </c>
      <c r="AC29" s="196"/>
      <c r="AD29" s="197"/>
      <c r="AE29" s="174"/>
      <c r="AF29" s="175"/>
      <c r="AG29" s="175"/>
      <c r="AS29" s="2"/>
      <c r="AT29" s="30"/>
      <c r="AU29" s="2"/>
      <c r="AV29" s="2"/>
      <c r="AX29" s="1"/>
      <c r="AY29" s="1"/>
      <c r="AZ29" s="1"/>
      <c r="BA29" s="1"/>
      <c r="BB29" s="1"/>
      <c r="BC29" s="1"/>
      <c r="BD29" s="1"/>
      <c r="BE29" s="1"/>
      <c r="BF29" s="1"/>
    </row>
    <row r="30" spans="1:58" s="3" customFormat="1" ht="16.5" customHeight="1">
      <c r="A30" s="12">
        <v>4</v>
      </c>
      <c r="B30" s="154" t="str">
        <f>'9thﾘｰｸﾞ戦ﾒﾝﾊﾞｰ'!C27</f>
        <v>ミナミテニスクラブＢ </v>
      </c>
      <c r="C30" s="155"/>
      <c r="D30" s="156"/>
      <c r="E30" s="13">
        <v>1</v>
      </c>
      <c r="F30" s="6" t="s">
        <v>799</v>
      </c>
      <c r="G30" s="14">
        <v>2</v>
      </c>
      <c r="H30" s="15"/>
      <c r="I30" s="13" t="s">
        <v>799</v>
      </c>
      <c r="J30" s="14"/>
      <c r="K30" s="15">
        <v>2</v>
      </c>
      <c r="L30" s="13" t="s">
        <v>799</v>
      </c>
      <c r="M30" s="14">
        <v>1</v>
      </c>
      <c r="N30" s="157"/>
      <c r="O30" s="158"/>
      <c r="P30" s="159"/>
      <c r="Q30" s="15">
        <v>1</v>
      </c>
      <c r="R30" s="13" t="s">
        <v>799</v>
      </c>
      <c r="S30" s="14">
        <v>2</v>
      </c>
      <c r="T30" s="16">
        <v>1</v>
      </c>
      <c r="U30" s="13" t="s">
        <v>761</v>
      </c>
      <c r="V30" s="13">
        <v>2</v>
      </c>
      <c r="W30" s="17"/>
      <c r="X30" s="144">
        <f>T30/(T30+V30)*100</f>
        <v>33.33333333333333</v>
      </c>
      <c r="Y30" s="145"/>
      <c r="Z30" s="65">
        <f>SUM(E30,H30,K30,Q30)</f>
        <v>4</v>
      </c>
      <c r="AA30" s="6" t="s">
        <v>761</v>
      </c>
      <c r="AB30" s="11">
        <f>SUM(G30,J30,M30,S30)</f>
        <v>5</v>
      </c>
      <c r="AC30" s="196"/>
      <c r="AD30" s="197"/>
      <c r="AE30" s="174"/>
      <c r="AF30" s="175"/>
      <c r="AG30" s="175"/>
      <c r="AS30" s="2"/>
      <c r="AT30" s="30"/>
      <c r="AU30" s="2"/>
      <c r="AV30" s="2"/>
      <c r="AW30" s="2"/>
      <c r="AX30" s="1"/>
      <c r="AY30" s="1"/>
      <c r="AZ30" s="1"/>
      <c r="BA30" s="1"/>
      <c r="BB30" s="1"/>
      <c r="BC30" s="1"/>
      <c r="BD30" s="1"/>
      <c r="BE30" s="1"/>
      <c r="BF30" s="1"/>
    </row>
    <row r="31" spans="1:33" s="3" customFormat="1" ht="16.5" customHeight="1">
      <c r="A31" s="18">
        <v>5</v>
      </c>
      <c r="B31" s="176" t="str">
        <f>'9thﾘｰｸﾞ戦ﾒﾝﾊﾞｰ'!C28</f>
        <v>アクトスポーツクラブＤ</v>
      </c>
      <c r="C31" s="177"/>
      <c r="D31" s="178"/>
      <c r="E31" s="19">
        <v>1</v>
      </c>
      <c r="F31" s="19" t="s">
        <v>799</v>
      </c>
      <c r="G31" s="20">
        <v>2</v>
      </c>
      <c r="H31" s="21">
        <v>0</v>
      </c>
      <c r="I31" s="19" t="s">
        <v>799</v>
      </c>
      <c r="J31" s="20">
        <v>3</v>
      </c>
      <c r="K31" s="21">
        <v>1</v>
      </c>
      <c r="L31" s="19" t="s">
        <v>799</v>
      </c>
      <c r="M31" s="20">
        <v>2</v>
      </c>
      <c r="N31" s="21">
        <v>2</v>
      </c>
      <c r="O31" s="19" t="s">
        <v>799</v>
      </c>
      <c r="P31" s="20">
        <v>1</v>
      </c>
      <c r="Q31" s="168"/>
      <c r="R31" s="169"/>
      <c r="S31" s="170"/>
      <c r="T31" s="25">
        <v>1</v>
      </c>
      <c r="U31" s="19" t="s">
        <v>761</v>
      </c>
      <c r="V31" s="19">
        <v>3</v>
      </c>
      <c r="W31" s="22"/>
      <c r="X31" s="148">
        <f>T31/(T31+V31)*100</f>
        <v>25</v>
      </c>
      <c r="Y31" s="149"/>
      <c r="Z31" s="66">
        <f>SUM(E31,H31,K31,N31)</f>
        <v>4</v>
      </c>
      <c r="AA31" s="26" t="s">
        <v>761</v>
      </c>
      <c r="AB31" s="27">
        <f>SUM(G31,J31,M31,P31)</f>
        <v>8</v>
      </c>
      <c r="AC31" s="194"/>
      <c r="AD31" s="195"/>
      <c r="AE31" s="174"/>
      <c r="AF31" s="175"/>
      <c r="AG31" s="175"/>
    </row>
    <row r="32" spans="1:51" ht="16.5" customHeight="1">
      <c r="A32" s="1" t="s">
        <v>783</v>
      </c>
      <c r="AE32" s="179"/>
      <c r="AF32" s="179"/>
      <c r="AG32" s="179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33" s="3" customFormat="1" ht="16.5" customHeight="1">
      <c r="A33" s="24"/>
      <c r="B33" s="202" t="s">
        <v>773</v>
      </c>
      <c r="C33" s="202"/>
      <c r="D33" s="203"/>
      <c r="E33" s="198">
        <v>1</v>
      </c>
      <c r="F33" s="198"/>
      <c r="G33" s="204"/>
      <c r="H33" s="205">
        <v>2</v>
      </c>
      <c r="I33" s="198"/>
      <c r="J33" s="204"/>
      <c r="K33" s="205">
        <v>3</v>
      </c>
      <c r="L33" s="198"/>
      <c r="M33" s="204"/>
      <c r="N33" s="205">
        <v>4</v>
      </c>
      <c r="O33" s="198"/>
      <c r="P33" s="204"/>
      <c r="Q33" s="205">
        <v>5</v>
      </c>
      <c r="R33" s="198"/>
      <c r="S33" s="204"/>
      <c r="T33" s="206" t="s">
        <v>774</v>
      </c>
      <c r="U33" s="198"/>
      <c r="V33" s="199"/>
      <c r="W33" s="206" t="s">
        <v>775</v>
      </c>
      <c r="X33" s="198"/>
      <c r="Y33" s="199"/>
      <c r="Z33" s="207" t="s">
        <v>776</v>
      </c>
      <c r="AA33" s="208"/>
      <c r="AB33" s="209"/>
      <c r="AC33" s="198" t="s">
        <v>777</v>
      </c>
      <c r="AD33" s="199"/>
      <c r="AE33" s="174"/>
      <c r="AF33" s="175"/>
      <c r="AG33" s="175"/>
    </row>
    <row r="34" spans="1:33" s="3" customFormat="1" ht="16.5" customHeight="1">
      <c r="A34" s="4">
        <v>1</v>
      </c>
      <c r="B34" s="160" t="str">
        <f>'9thﾘｰｸﾞ戦ﾒﾝﾊﾞｰ'!C31</f>
        <v>キヤノン</v>
      </c>
      <c r="C34" s="161"/>
      <c r="D34" s="162"/>
      <c r="E34" s="165"/>
      <c r="F34" s="165"/>
      <c r="G34" s="166"/>
      <c r="H34" s="5">
        <v>3</v>
      </c>
      <c r="I34" s="6" t="s">
        <v>799</v>
      </c>
      <c r="J34" s="7">
        <v>0</v>
      </c>
      <c r="K34" s="5">
        <v>3</v>
      </c>
      <c r="L34" s="6" t="s">
        <v>799</v>
      </c>
      <c r="M34" s="7">
        <v>0</v>
      </c>
      <c r="N34" s="5">
        <v>3</v>
      </c>
      <c r="O34" s="6" t="s">
        <v>799</v>
      </c>
      <c r="P34" s="7">
        <v>0</v>
      </c>
      <c r="Q34" s="5">
        <v>0</v>
      </c>
      <c r="R34" s="6" t="s">
        <v>799</v>
      </c>
      <c r="S34" s="7">
        <v>3</v>
      </c>
      <c r="T34" s="8">
        <v>3</v>
      </c>
      <c r="U34" s="6" t="s">
        <v>761</v>
      </c>
      <c r="V34" s="9">
        <v>1</v>
      </c>
      <c r="W34" s="10"/>
      <c r="X34" s="144">
        <f>T34/(T34+V34)*100</f>
        <v>75</v>
      </c>
      <c r="Y34" s="145"/>
      <c r="Z34" s="65">
        <f>SUM(H34,K34,N34,Q34)</f>
        <v>9</v>
      </c>
      <c r="AA34" s="6" t="s">
        <v>761</v>
      </c>
      <c r="AB34" s="11">
        <f>SUM(J34,M34,P34,S34)</f>
        <v>3</v>
      </c>
      <c r="AC34" s="200"/>
      <c r="AD34" s="201"/>
      <c r="AE34" s="174"/>
      <c r="AF34" s="175"/>
      <c r="AG34" s="175"/>
    </row>
    <row r="35" spans="1:33" s="3" customFormat="1" ht="16.5" customHeight="1">
      <c r="A35" s="12">
        <v>2</v>
      </c>
      <c r="B35" s="154" t="str">
        <f>'9thﾘｰｸﾞ戦ﾒﾝﾊﾞｰ'!C32</f>
        <v>ＢＬＣ</v>
      </c>
      <c r="C35" s="155"/>
      <c r="D35" s="156"/>
      <c r="E35" s="13">
        <v>0</v>
      </c>
      <c r="F35" s="6" t="s">
        <v>799</v>
      </c>
      <c r="G35" s="14">
        <v>3</v>
      </c>
      <c r="H35" s="157"/>
      <c r="I35" s="158"/>
      <c r="J35" s="159"/>
      <c r="K35" s="15">
        <v>3</v>
      </c>
      <c r="L35" s="13" t="s">
        <v>799</v>
      </c>
      <c r="M35" s="14">
        <v>0</v>
      </c>
      <c r="N35" s="15">
        <v>2</v>
      </c>
      <c r="O35" s="13" t="s">
        <v>799</v>
      </c>
      <c r="P35" s="14">
        <v>1</v>
      </c>
      <c r="Q35" s="15">
        <v>1</v>
      </c>
      <c r="R35" s="13" t="s">
        <v>799</v>
      </c>
      <c r="S35" s="14">
        <v>2</v>
      </c>
      <c r="T35" s="16">
        <v>2</v>
      </c>
      <c r="U35" s="13" t="s">
        <v>761</v>
      </c>
      <c r="V35" s="13">
        <v>2</v>
      </c>
      <c r="W35" s="17"/>
      <c r="X35" s="144">
        <f>T35/(T35+V35)*100</f>
        <v>50</v>
      </c>
      <c r="Y35" s="145"/>
      <c r="Z35" s="65">
        <f>SUM(E35,K35,N35,Q35)</f>
        <v>6</v>
      </c>
      <c r="AA35" s="6" t="s">
        <v>761</v>
      </c>
      <c r="AB35" s="11">
        <f>SUM(G35,M35,P35,S35)</f>
        <v>6</v>
      </c>
      <c r="AC35" s="196"/>
      <c r="AD35" s="197"/>
      <c r="AE35" s="174"/>
      <c r="AF35" s="175"/>
      <c r="AG35" s="175"/>
    </row>
    <row r="36" spans="1:33" s="3" customFormat="1" ht="16.5" customHeight="1">
      <c r="A36" s="12">
        <v>3</v>
      </c>
      <c r="B36" s="154" t="str">
        <f>'9thﾘｰｸﾞ戦ﾒﾝﾊﾞｰ'!C33</f>
        <v>みやふじ静岡Ｃ</v>
      </c>
      <c r="C36" s="155"/>
      <c r="D36" s="156"/>
      <c r="E36" s="13">
        <v>0</v>
      </c>
      <c r="F36" s="6" t="s">
        <v>799</v>
      </c>
      <c r="G36" s="14">
        <v>3</v>
      </c>
      <c r="H36" s="15">
        <v>0</v>
      </c>
      <c r="I36" s="13" t="s">
        <v>799</v>
      </c>
      <c r="J36" s="14">
        <v>3</v>
      </c>
      <c r="K36" s="157"/>
      <c r="L36" s="158"/>
      <c r="M36" s="159"/>
      <c r="N36" s="15">
        <v>3</v>
      </c>
      <c r="O36" s="13" t="s">
        <v>799</v>
      </c>
      <c r="P36" s="14">
        <v>0</v>
      </c>
      <c r="Q36" s="15">
        <v>0</v>
      </c>
      <c r="R36" s="13" t="s">
        <v>799</v>
      </c>
      <c r="S36" s="14">
        <v>3</v>
      </c>
      <c r="T36" s="16">
        <v>1</v>
      </c>
      <c r="U36" s="13" t="s">
        <v>761</v>
      </c>
      <c r="V36" s="13">
        <v>3</v>
      </c>
      <c r="W36" s="17"/>
      <c r="X36" s="144">
        <f>T36/(T36+V36)*100</f>
        <v>25</v>
      </c>
      <c r="Y36" s="145"/>
      <c r="Z36" s="65">
        <f>SUM(E36,H36,N36,Q36)</f>
        <v>3</v>
      </c>
      <c r="AA36" s="6" t="s">
        <v>761</v>
      </c>
      <c r="AB36" s="11">
        <f>SUM(G36,J36,P36,S36)</f>
        <v>9</v>
      </c>
      <c r="AC36" s="196"/>
      <c r="AD36" s="197"/>
      <c r="AE36" s="174"/>
      <c r="AF36" s="175"/>
      <c r="AG36" s="175"/>
    </row>
    <row r="37" spans="1:33" s="3" customFormat="1" ht="16.5" customHeight="1">
      <c r="A37" s="12">
        <v>4</v>
      </c>
      <c r="B37" s="154" t="str">
        <f>'9thﾘｰｸﾞ戦ﾒﾝﾊﾞｰ'!C34</f>
        <v>協和発酵キリン協睦会</v>
      </c>
      <c r="C37" s="155"/>
      <c r="D37" s="156"/>
      <c r="E37" s="13">
        <v>0</v>
      </c>
      <c r="F37" s="6" t="s">
        <v>799</v>
      </c>
      <c r="G37" s="14">
        <v>3</v>
      </c>
      <c r="H37" s="15">
        <v>1</v>
      </c>
      <c r="I37" s="13" t="s">
        <v>799</v>
      </c>
      <c r="J37" s="14">
        <v>2</v>
      </c>
      <c r="K37" s="15">
        <v>0</v>
      </c>
      <c r="L37" s="13" t="s">
        <v>799</v>
      </c>
      <c r="M37" s="14">
        <v>3</v>
      </c>
      <c r="N37" s="157"/>
      <c r="O37" s="158"/>
      <c r="P37" s="159"/>
      <c r="Q37" s="15">
        <v>1</v>
      </c>
      <c r="R37" s="13" t="s">
        <v>799</v>
      </c>
      <c r="S37" s="14">
        <v>2</v>
      </c>
      <c r="T37" s="16">
        <v>0</v>
      </c>
      <c r="U37" s="13" t="s">
        <v>761</v>
      </c>
      <c r="V37" s="13">
        <v>4</v>
      </c>
      <c r="W37" s="17"/>
      <c r="X37" s="144">
        <f>T37/(T37+V37)*100</f>
        <v>0</v>
      </c>
      <c r="Y37" s="145"/>
      <c r="Z37" s="65">
        <f>SUM(E37,H37,K37,Q37)</f>
        <v>2</v>
      </c>
      <c r="AA37" s="6" t="s">
        <v>761</v>
      </c>
      <c r="AB37" s="11">
        <f>SUM(G37,J37,M37,S37)</f>
        <v>10</v>
      </c>
      <c r="AC37" s="196"/>
      <c r="AD37" s="197"/>
      <c r="AE37" s="174"/>
      <c r="AF37" s="175"/>
      <c r="AG37" s="175"/>
    </row>
    <row r="38" spans="1:33" s="3" customFormat="1" ht="16.5" customHeight="1">
      <c r="A38" s="18">
        <v>5</v>
      </c>
      <c r="B38" s="176" t="str">
        <f>'9thﾘｰｸﾞ戦ﾒﾝﾊﾞｰ'!C35</f>
        <v>丹那テニスクラブ</v>
      </c>
      <c r="C38" s="177"/>
      <c r="D38" s="178"/>
      <c r="E38" s="19">
        <v>3</v>
      </c>
      <c r="F38" s="19" t="s">
        <v>799</v>
      </c>
      <c r="G38" s="20">
        <v>0</v>
      </c>
      <c r="H38" s="21">
        <v>2</v>
      </c>
      <c r="I38" s="19" t="s">
        <v>799</v>
      </c>
      <c r="J38" s="20">
        <v>1</v>
      </c>
      <c r="K38" s="21">
        <v>3</v>
      </c>
      <c r="L38" s="19" t="s">
        <v>799</v>
      </c>
      <c r="M38" s="20">
        <v>0</v>
      </c>
      <c r="N38" s="21">
        <v>2</v>
      </c>
      <c r="O38" s="19" t="s">
        <v>799</v>
      </c>
      <c r="P38" s="20">
        <v>1</v>
      </c>
      <c r="Q38" s="168"/>
      <c r="R38" s="169"/>
      <c r="S38" s="170"/>
      <c r="T38" s="25">
        <v>4</v>
      </c>
      <c r="U38" s="19" t="s">
        <v>761</v>
      </c>
      <c r="V38" s="19">
        <v>0</v>
      </c>
      <c r="W38" s="22"/>
      <c r="X38" s="148">
        <f>T38/(T38+V38)*100</f>
        <v>100</v>
      </c>
      <c r="Y38" s="149"/>
      <c r="Z38" s="66">
        <f>SUM(E38,H38,K38,N38)</f>
        <v>10</v>
      </c>
      <c r="AA38" s="26" t="s">
        <v>761</v>
      </c>
      <c r="AB38" s="27">
        <f>SUM(G38,J38,M38,P38)</f>
        <v>2</v>
      </c>
      <c r="AC38" s="194"/>
      <c r="AD38" s="195"/>
      <c r="AE38" s="174"/>
      <c r="AF38" s="175"/>
      <c r="AG38" s="175"/>
    </row>
    <row r="39" spans="1:33" ht="17.25" customHeight="1">
      <c r="A39" s="1" t="s">
        <v>784</v>
      </c>
      <c r="AE39" s="179"/>
      <c r="AF39" s="179"/>
      <c r="AG39" s="179"/>
    </row>
    <row r="40" spans="1:33" ht="17.25" customHeight="1">
      <c r="A40" s="24"/>
      <c r="B40" s="202" t="s">
        <v>773</v>
      </c>
      <c r="C40" s="202"/>
      <c r="D40" s="203"/>
      <c r="E40" s="198">
        <v>1</v>
      </c>
      <c r="F40" s="198"/>
      <c r="G40" s="204"/>
      <c r="H40" s="205">
        <v>2</v>
      </c>
      <c r="I40" s="198"/>
      <c r="J40" s="204"/>
      <c r="K40" s="205">
        <v>3</v>
      </c>
      <c r="L40" s="198"/>
      <c r="M40" s="204"/>
      <c r="N40" s="205">
        <v>4</v>
      </c>
      <c r="O40" s="198"/>
      <c r="P40" s="204"/>
      <c r="Q40" s="205">
        <v>5</v>
      </c>
      <c r="R40" s="198"/>
      <c r="S40" s="204"/>
      <c r="T40" s="206" t="s">
        <v>774</v>
      </c>
      <c r="U40" s="198"/>
      <c r="V40" s="199"/>
      <c r="W40" s="206" t="s">
        <v>775</v>
      </c>
      <c r="X40" s="198"/>
      <c r="Y40" s="199"/>
      <c r="Z40" s="207" t="s">
        <v>776</v>
      </c>
      <c r="AA40" s="208"/>
      <c r="AB40" s="209"/>
      <c r="AC40" s="198" t="s">
        <v>777</v>
      </c>
      <c r="AD40" s="199"/>
      <c r="AE40" s="174"/>
      <c r="AF40" s="175"/>
      <c r="AG40" s="175"/>
    </row>
    <row r="41" spans="1:33" ht="17.25" customHeight="1">
      <c r="A41" s="4">
        <v>1</v>
      </c>
      <c r="B41" s="160" t="str">
        <f>'9thﾘｰｸﾞ戦ﾒﾝﾊﾞｰ'!C38</f>
        <v>清水町ローンテニスクラブ</v>
      </c>
      <c r="C41" s="161"/>
      <c r="D41" s="162"/>
      <c r="E41" s="165"/>
      <c r="F41" s="165"/>
      <c r="G41" s="166"/>
      <c r="H41" s="5">
        <v>0</v>
      </c>
      <c r="I41" s="6" t="s">
        <v>799</v>
      </c>
      <c r="J41" s="7">
        <v>3</v>
      </c>
      <c r="K41" s="5">
        <v>2</v>
      </c>
      <c r="L41" s="6" t="s">
        <v>799</v>
      </c>
      <c r="M41" s="7">
        <v>1</v>
      </c>
      <c r="N41" s="5">
        <v>3</v>
      </c>
      <c r="O41" s="6" t="s">
        <v>799</v>
      </c>
      <c r="P41" s="7">
        <v>0</v>
      </c>
      <c r="Q41" s="5"/>
      <c r="R41" s="6" t="s">
        <v>799</v>
      </c>
      <c r="S41" s="7"/>
      <c r="T41" s="8">
        <v>2</v>
      </c>
      <c r="U41" s="6" t="s">
        <v>761</v>
      </c>
      <c r="V41" s="9">
        <v>1</v>
      </c>
      <c r="W41" s="10"/>
      <c r="X41" s="144">
        <f>T41/(T41+V41)*100</f>
        <v>66.66666666666666</v>
      </c>
      <c r="Y41" s="145"/>
      <c r="Z41" s="65">
        <f>SUM(H41,K41,N41,Q41)</f>
        <v>5</v>
      </c>
      <c r="AA41" s="6" t="s">
        <v>761</v>
      </c>
      <c r="AB41" s="11">
        <f>SUM(J41,M41,P41,S41)</f>
        <v>4</v>
      </c>
      <c r="AC41" s="200"/>
      <c r="AD41" s="201"/>
      <c r="AE41" s="174"/>
      <c r="AF41" s="175"/>
      <c r="AG41" s="175"/>
    </row>
    <row r="42" spans="1:33" ht="17.25" customHeight="1">
      <c r="A42" s="12">
        <v>2</v>
      </c>
      <c r="B42" s="154" t="str">
        <f>'9thﾘｰｸﾞ戦ﾒﾝﾊﾞｰ'!C39</f>
        <v>トキワクラブ伊豆高原Ｂ</v>
      </c>
      <c r="C42" s="155"/>
      <c r="D42" s="156"/>
      <c r="E42" s="13">
        <v>3</v>
      </c>
      <c r="F42" s="6" t="s">
        <v>799</v>
      </c>
      <c r="G42" s="14">
        <v>0</v>
      </c>
      <c r="H42" s="157"/>
      <c r="I42" s="158"/>
      <c r="J42" s="159"/>
      <c r="K42" s="15">
        <v>3</v>
      </c>
      <c r="L42" s="13" t="s">
        <v>799</v>
      </c>
      <c r="M42" s="14">
        <v>0</v>
      </c>
      <c r="N42" s="15">
        <v>3</v>
      </c>
      <c r="O42" s="13" t="s">
        <v>799</v>
      </c>
      <c r="P42" s="14">
        <v>0</v>
      </c>
      <c r="Q42" s="15"/>
      <c r="R42" s="13" t="s">
        <v>799</v>
      </c>
      <c r="S42" s="14"/>
      <c r="T42" s="16">
        <v>3</v>
      </c>
      <c r="U42" s="13" t="s">
        <v>761</v>
      </c>
      <c r="V42" s="13">
        <v>0</v>
      </c>
      <c r="W42" s="17"/>
      <c r="X42" s="144">
        <f>T42/(T42+V42)*100</f>
        <v>100</v>
      </c>
      <c r="Y42" s="145"/>
      <c r="Z42" s="65">
        <f>SUM(E42,K42,N42,Q42)</f>
        <v>9</v>
      </c>
      <c r="AA42" s="6" t="s">
        <v>761</v>
      </c>
      <c r="AB42" s="11">
        <f>SUM(G42,M42,P42,S42)</f>
        <v>0</v>
      </c>
      <c r="AC42" s="196"/>
      <c r="AD42" s="197"/>
      <c r="AE42" s="174"/>
      <c r="AF42" s="175"/>
      <c r="AG42" s="175"/>
    </row>
    <row r="43" spans="1:33" ht="17.25" customHeight="1">
      <c r="A43" s="12">
        <v>3</v>
      </c>
      <c r="B43" s="154" t="str">
        <f>'9thﾘｰｸﾞ戦ﾒﾝﾊﾞｰ'!C40</f>
        <v>アクトスポーツクラブＥ</v>
      </c>
      <c r="C43" s="155"/>
      <c r="D43" s="156"/>
      <c r="E43" s="13">
        <v>1</v>
      </c>
      <c r="F43" s="6" t="s">
        <v>799</v>
      </c>
      <c r="G43" s="14">
        <v>2</v>
      </c>
      <c r="H43" s="15">
        <v>0</v>
      </c>
      <c r="I43" s="13" t="s">
        <v>799</v>
      </c>
      <c r="J43" s="14">
        <v>3</v>
      </c>
      <c r="K43" s="157"/>
      <c r="L43" s="158"/>
      <c r="M43" s="159"/>
      <c r="N43" s="15">
        <v>1</v>
      </c>
      <c r="O43" s="13" t="s">
        <v>799</v>
      </c>
      <c r="P43" s="14">
        <v>2</v>
      </c>
      <c r="Q43" s="15"/>
      <c r="R43" s="13" t="s">
        <v>799</v>
      </c>
      <c r="S43" s="14"/>
      <c r="T43" s="16">
        <v>0</v>
      </c>
      <c r="U43" s="13" t="s">
        <v>761</v>
      </c>
      <c r="V43" s="13">
        <v>3</v>
      </c>
      <c r="W43" s="17"/>
      <c r="X43" s="144">
        <f>T43/(T43+V43)*100</f>
        <v>0</v>
      </c>
      <c r="Y43" s="145"/>
      <c r="Z43" s="65">
        <f>SUM(E43,H43,N43,Q43)</f>
        <v>2</v>
      </c>
      <c r="AA43" s="6" t="s">
        <v>761</v>
      </c>
      <c r="AB43" s="11">
        <f>SUM(G43,J43,P43,S43)</f>
        <v>7</v>
      </c>
      <c r="AC43" s="196"/>
      <c r="AD43" s="197"/>
      <c r="AE43" s="174"/>
      <c r="AF43" s="175"/>
      <c r="AG43" s="175"/>
    </row>
    <row r="44" spans="1:33" ht="17.25" customHeight="1">
      <c r="A44" s="12">
        <v>4</v>
      </c>
      <c r="B44" s="154" t="str">
        <f>'9thﾘｰｸﾞ戦ﾒﾝﾊﾞｰ'!C41</f>
        <v>三島市役所</v>
      </c>
      <c r="C44" s="155"/>
      <c r="D44" s="156"/>
      <c r="E44" s="13">
        <v>0</v>
      </c>
      <c r="F44" s="6" t="s">
        <v>799</v>
      </c>
      <c r="G44" s="14">
        <v>3</v>
      </c>
      <c r="H44" s="15">
        <v>0</v>
      </c>
      <c r="I44" s="13" t="s">
        <v>799</v>
      </c>
      <c r="J44" s="14">
        <v>3</v>
      </c>
      <c r="K44" s="15">
        <v>2</v>
      </c>
      <c r="L44" s="13" t="s">
        <v>799</v>
      </c>
      <c r="M44" s="14">
        <v>1</v>
      </c>
      <c r="N44" s="157"/>
      <c r="O44" s="158"/>
      <c r="P44" s="159"/>
      <c r="Q44" s="15"/>
      <c r="R44" s="13" t="s">
        <v>799</v>
      </c>
      <c r="S44" s="14"/>
      <c r="T44" s="16">
        <v>1</v>
      </c>
      <c r="U44" s="13" t="s">
        <v>761</v>
      </c>
      <c r="V44" s="13">
        <v>2</v>
      </c>
      <c r="W44" s="17"/>
      <c r="X44" s="144">
        <f>T44/(T44+V44)*100</f>
        <v>33.33333333333333</v>
      </c>
      <c r="Y44" s="145"/>
      <c r="Z44" s="65">
        <f>SUM(E44,H44,K44,Q44)</f>
        <v>2</v>
      </c>
      <c r="AA44" s="6" t="s">
        <v>761</v>
      </c>
      <c r="AB44" s="11">
        <f>SUM(G44,J44,M44,S44)</f>
        <v>7</v>
      </c>
      <c r="AC44" s="196"/>
      <c r="AD44" s="197"/>
      <c r="AE44" s="174"/>
      <c r="AF44" s="175"/>
      <c r="AG44" s="175"/>
    </row>
    <row r="45" spans="1:33" ht="17.25" customHeight="1">
      <c r="A45" s="18">
        <v>5</v>
      </c>
      <c r="B45" s="176" t="s">
        <v>733</v>
      </c>
      <c r="C45" s="177"/>
      <c r="D45" s="178"/>
      <c r="E45" s="19"/>
      <c r="F45" s="19" t="s">
        <v>799</v>
      </c>
      <c r="G45" s="20"/>
      <c r="H45" s="21"/>
      <c r="I45" s="19" t="s">
        <v>799</v>
      </c>
      <c r="J45" s="20"/>
      <c r="K45" s="21"/>
      <c r="L45" s="19" t="s">
        <v>799</v>
      </c>
      <c r="M45" s="20"/>
      <c r="N45" s="21"/>
      <c r="O45" s="19" t="s">
        <v>799</v>
      </c>
      <c r="P45" s="20"/>
      <c r="Q45" s="168"/>
      <c r="R45" s="169"/>
      <c r="S45" s="170"/>
      <c r="T45" s="25"/>
      <c r="U45" s="19" t="s">
        <v>761</v>
      </c>
      <c r="V45" s="19"/>
      <c r="W45" s="22"/>
      <c r="X45" s="148" t="e">
        <f>T45/(T45+V45)*100</f>
        <v>#DIV/0!</v>
      </c>
      <c r="Y45" s="149"/>
      <c r="Z45" s="66">
        <f>SUM(E45,H45,K45,N45)</f>
        <v>0</v>
      </c>
      <c r="AA45" s="26" t="s">
        <v>761</v>
      </c>
      <c r="AB45" s="27">
        <f>SUM(G45,J45,M45,P45)</f>
        <v>0</v>
      </c>
      <c r="AC45" s="194"/>
      <c r="AD45" s="195"/>
      <c r="AE45" s="174"/>
      <c r="AF45" s="175"/>
      <c r="AG45" s="175"/>
    </row>
    <row r="46" spans="1:33" ht="17.25" customHeight="1">
      <c r="A46" s="1" t="s">
        <v>785</v>
      </c>
      <c r="AE46" s="179"/>
      <c r="AF46" s="179"/>
      <c r="AG46" s="179"/>
    </row>
    <row r="47" spans="1:33" ht="17.25" customHeight="1">
      <c r="A47" s="24"/>
      <c r="B47" s="202" t="s">
        <v>773</v>
      </c>
      <c r="C47" s="202"/>
      <c r="D47" s="203"/>
      <c r="E47" s="198">
        <v>1</v>
      </c>
      <c r="F47" s="198"/>
      <c r="G47" s="204"/>
      <c r="H47" s="205">
        <v>2</v>
      </c>
      <c r="I47" s="198"/>
      <c r="J47" s="204"/>
      <c r="K47" s="205">
        <v>3</v>
      </c>
      <c r="L47" s="198"/>
      <c r="M47" s="204"/>
      <c r="N47" s="205">
        <v>4</v>
      </c>
      <c r="O47" s="198"/>
      <c r="P47" s="204"/>
      <c r="Q47" s="205">
        <v>5</v>
      </c>
      <c r="R47" s="198"/>
      <c r="S47" s="204"/>
      <c r="T47" s="206" t="s">
        <v>774</v>
      </c>
      <c r="U47" s="198"/>
      <c r="V47" s="199"/>
      <c r="W47" s="206" t="s">
        <v>775</v>
      </c>
      <c r="X47" s="198"/>
      <c r="Y47" s="199"/>
      <c r="Z47" s="207" t="s">
        <v>776</v>
      </c>
      <c r="AA47" s="208"/>
      <c r="AB47" s="209"/>
      <c r="AC47" s="198" t="s">
        <v>777</v>
      </c>
      <c r="AD47" s="199"/>
      <c r="AE47" s="174"/>
      <c r="AF47" s="175"/>
      <c r="AG47" s="175"/>
    </row>
    <row r="48" spans="1:33" ht="17.25" customHeight="1">
      <c r="A48" s="4">
        <v>1</v>
      </c>
      <c r="B48" s="160" t="str">
        <f>'9thﾘｰｸﾞ戦ﾒﾝﾊﾞｰ'!C44</f>
        <v>東レB</v>
      </c>
      <c r="C48" s="161"/>
      <c r="D48" s="162"/>
      <c r="E48" s="165"/>
      <c r="F48" s="165"/>
      <c r="G48" s="166"/>
      <c r="H48" s="5">
        <v>3</v>
      </c>
      <c r="I48" s="6" t="s">
        <v>799</v>
      </c>
      <c r="J48" s="7">
        <v>0</v>
      </c>
      <c r="K48" s="5">
        <v>1</v>
      </c>
      <c r="L48" s="6" t="s">
        <v>799</v>
      </c>
      <c r="M48" s="7">
        <v>2</v>
      </c>
      <c r="N48" s="5">
        <v>2</v>
      </c>
      <c r="O48" s="6" t="s">
        <v>799</v>
      </c>
      <c r="P48" s="7">
        <v>1</v>
      </c>
      <c r="Q48" s="5"/>
      <c r="R48" s="6" t="s">
        <v>799</v>
      </c>
      <c r="S48" s="7"/>
      <c r="T48" s="8">
        <v>2</v>
      </c>
      <c r="U48" s="6" t="s">
        <v>761</v>
      </c>
      <c r="V48" s="9">
        <v>1</v>
      </c>
      <c r="W48" s="10"/>
      <c r="X48" s="144">
        <f>T48/(T48+V48)*100</f>
        <v>66.66666666666666</v>
      </c>
      <c r="Y48" s="145"/>
      <c r="Z48" s="65">
        <f>SUM(H48,K48,N48,Q48)</f>
        <v>6</v>
      </c>
      <c r="AA48" s="6" t="s">
        <v>761</v>
      </c>
      <c r="AB48" s="11">
        <f>SUM(J48,M48,P48,S48)</f>
        <v>3</v>
      </c>
      <c r="AC48" s="200"/>
      <c r="AD48" s="201"/>
      <c r="AE48" s="174"/>
      <c r="AF48" s="175"/>
      <c r="AG48" s="175"/>
    </row>
    <row r="49" spans="1:33" ht="17.25" customHeight="1">
      <c r="A49" s="12">
        <v>2</v>
      </c>
      <c r="B49" s="154" t="str">
        <f>'9thﾘｰｸﾞ戦ﾒﾝﾊﾞｰ'!C45</f>
        <v>静岡がんセンターテニスクラブ</v>
      </c>
      <c r="C49" s="155"/>
      <c r="D49" s="156"/>
      <c r="E49" s="13">
        <v>0</v>
      </c>
      <c r="F49" s="6" t="s">
        <v>799</v>
      </c>
      <c r="G49" s="14">
        <v>3</v>
      </c>
      <c r="H49" s="157"/>
      <c r="I49" s="158"/>
      <c r="J49" s="159"/>
      <c r="K49" s="15">
        <v>0</v>
      </c>
      <c r="L49" s="13" t="s">
        <v>799</v>
      </c>
      <c r="M49" s="14">
        <v>3</v>
      </c>
      <c r="N49" s="15">
        <v>2</v>
      </c>
      <c r="O49" s="13" t="s">
        <v>799</v>
      </c>
      <c r="P49" s="14">
        <v>1</v>
      </c>
      <c r="Q49" s="15"/>
      <c r="R49" s="13" t="s">
        <v>799</v>
      </c>
      <c r="S49" s="14"/>
      <c r="T49" s="16">
        <v>1</v>
      </c>
      <c r="U49" s="13" t="s">
        <v>761</v>
      </c>
      <c r="V49" s="13">
        <v>2</v>
      </c>
      <c r="W49" s="17"/>
      <c r="X49" s="144">
        <f>T49/(T49+V49)*100</f>
        <v>33.33333333333333</v>
      </c>
      <c r="Y49" s="145"/>
      <c r="Z49" s="65">
        <f>SUM(E49,K49,N49,Q49)</f>
        <v>2</v>
      </c>
      <c r="AA49" s="6" t="s">
        <v>761</v>
      </c>
      <c r="AB49" s="11">
        <f>SUM(G49,M49,P49,S49)</f>
        <v>7</v>
      </c>
      <c r="AC49" s="196"/>
      <c r="AD49" s="197"/>
      <c r="AE49" s="174"/>
      <c r="AF49" s="175"/>
      <c r="AG49" s="175"/>
    </row>
    <row r="50" spans="1:33" ht="17.25" customHeight="1">
      <c r="A50" s="12">
        <v>3</v>
      </c>
      <c r="B50" s="154" t="str">
        <f>'9thﾘｰｸﾞ戦ﾒﾝﾊﾞｰ'!C46</f>
        <v>ミナミテニスクラブC</v>
      </c>
      <c r="C50" s="155"/>
      <c r="D50" s="156"/>
      <c r="E50" s="13">
        <v>2</v>
      </c>
      <c r="F50" s="6" t="s">
        <v>799</v>
      </c>
      <c r="G50" s="14">
        <v>1</v>
      </c>
      <c r="H50" s="15">
        <v>3</v>
      </c>
      <c r="I50" s="13" t="s">
        <v>799</v>
      </c>
      <c r="J50" s="14">
        <v>0</v>
      </c>
      <c r="K50" s="157"/>
      <c r="L50" s="158"/>
      <c r="M50" s="159"/>
      <c r="N50" s="15">
        <v>2</v>
      </c>
      <c r="O50" s="13" t="s">
        <v>799</v>
      </c>
      <c r="P50" s="14">
        <v>1</v>
      </c>
      <c r="Q50" s="15"/>
      <c r="R50" s="13" t="s">
        <v>799</v>
      </c>
      <c r="S50" s="14"/>
      <c r="T50" s="16">
        <v>3</v>
      </c>
      <c r="U50" s="13" t="s">
        <v>761</v>
      </c>
      <c r="V50" s="13">
        <v>0</v>
      </c>
      <c r="W50" s="17"/>
      <c r="X50" s="144">
        <f>T50/(T50+V50)*100</f>
        <v>100</v>
      </c>
      <c r="Y50" s="145"/>
      <c r="Z50" s="65">
        <f>SUM(E50,H50,N50,Q50)</f>
        <v>7</v>
      </c>
      <c r="AA50" s="6" t="s">
        <v>761</v>
      </c>
      <c r="AB50" s="11">
        <f>SUM(G50,J50,P50,S50)</f>
        <v>2</v>
      </c>
      <c r="AC50" s="196"/>
      <c r="AD50" s="197"/>
      <c r="AE50" s="174"/>
      <c r="AF50" s="175"/>
      <c r="AG50" s="175"/>
    </row>
    <row r="51" spans="1:33" ht="17.25" customHeight="1">
      <c r="A51" s="12">
        <v>4</v>
      </c>
      <c r="B51" s="154" t="str">
        <f>'9thﾘｰｸﾞ戦ﾒﾝﾊﾞｰ'!C47</f>
        <v>SHTC</v>
      </c>
      <c r="C51" s="155"/>
      <c r="D51" s="156"/>
      <c r="E51" s="13">
        <v>1</v>
      </c>
      <c r="F51" s="6" t="s">
        <v>799</v>
      </c>
      <c r="G51" s="14">
        <v>2</v>
      </c>
      <c r="H51" s="15">
        <v>1</v>
      </c>
      <c r="I51" s="13" t="s">
        <v>799</v>
      </c>
      <c r="J51" s="14">
        <v>2</v>
      </c>
      <c r="K51" s="15">
        <v>1</v>
      </c>
      <c r="L51" s="13" t="s">
        <v>799</v>
      </c>
      <c r="M51" s="14">
        <v>2</v>
      </c>
      <c r="N51" s="157"/>
      <c r="O51" s="158"/>
      <c r="P51" s="159"/>
      <c r="Q51" s="15"/>
      <c r="R51" s="13" t="s">
        <v>799</v>
      </c>
      <c r="S51" s="14"/>
      <c r="T51" s="16">
        <v>0</v>
      </c>
      <c r="U51" s="13" t="s">
        <v>761</v>
      </c>
      <c r="V51" s="13">
        <v>3</v>
      </c>
      <c r="W51" s="17"/>
      <c r="X51" s="144">
        <f>T51/(T51+V51)*100</f>
        <v>0</v>
      </c>
      <c r="Y51" s="145"/>
      <c r="Z51" s="65">
        <f>SUM(E51,H51,K51,Q51)</f>
        <v>3</v>
      </c>
      <c r="AA51" s="6" t="s">
        <v>761</v>
      </c>
      <c r="AB51" s="11">
        <f>SUM(G51,J51,M51,S51)</f>
        <v>6</v>
      </c>
      <c r="AC51" s="196"/>
      <c r="AD51" s="197"/>
      <c r="AE51" s="174"/>
      <c r="AF51" s="175"/>
      <c r="AG51" s="175"/>
    </row>
    <row r="52" spans="1:33" ht="17.25" customHeight="1">
      <c r="A52" s="18">
        <v>5</v>
      </c>
      <c r="B52" s="176" t="s">
        <v>733</v>
      </c>
      <c r="C52" s="177"/>
      <c r="D52" s="178"/>
      <c r="E52" s="19"/>
      <c r="F52" s="19" t="s">
        <v>799</v>
      </c>
      <c r="G52" s="20"/>
      <c r="H52" s="21"/>
      <c r="I52" s="19" t="s">
        <v>799</v>
      </c>
      <c r="J52" s="20"/>
      <c r="K52" s="21"/>
      <c r="L52" s="19" t="s">
        <v>799</v>
      </c>
      <c r="M52" s="20"/>
      <c r="N52" s="21"/>
      <c r="O52" s="19" t="s">
        <v>799</v>
      </c>
      <c r="P52" s="20"/>
      <c r="Q52" s="168"/>
      <c r="R52" s="169"/>
      <c r="S52" s="170"/>
      <c r="T52" s="25"/>
      <c r="U52" s="19" t="s">
        <v>761</v>
      </c>
      <c r="V52" s="19"/>
      <c r="W52" s="22"/>
      <c r="X52" s="148" t="e">
        <f>T52/(T52+V52)*100</f>
        <v>#DIV/0!</v>
      </c>
      <c r="Y52" s="149"/>
      <c r="Z52" s="66">
        <f>SUM(E52,H52,K52,N52)</f>
        <v>0</v>
      </c>
      <c r="AA52" s="26" t="s">
        <v>761</v>
      </c>
      <c r="AB52" s="27">
        <f>SUM(G52,J52,M52,P52)</f>
        <v>0</v>
      </c>
      <c r="AC52" s="194"/>
      <c r="AD52" s="195"/>
      <c r="AE52" s="174"/>
      <c r="AF52" s="175"/>
      <c r="AG52" s="175"/>
    </row>
    <row r="53" spans="5:22" ht="18.75" customHeight="1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T53" s="1"/>
      <c r="U53" s="1"/>
      <c r="V53" s="1"/>
    </row>
    <row r="54" spans="20:22" ht="18.75" customHeight="1">
      <c r="T54" s="1"/>
      <c r="U54" s="1"/>
      <c r="V54" s="1"/>
    </row>
    <row r="55" spans="20:22" ht="18.75" customHeight="1">
      <c r="T55" s="1"/>
      <c r="U55" s="1"/>
      <c r="V55" s="1"/>
    </row>
    <row r="56" spans="20:22" ht="18.75" customHeight="1">
      <c r="T56" s="1"/>
      <c r="U56" s="1"/>
      <c r="V56" s="1"/>
    </row>
    <row r="57" ht="18.75" customHeight="1"/>
    <row r="58" ht="18.75" customHeight="1"/>
  </sheetData>
  <sheetProtection/>
  <mergeCells count="262">
    <mergeCell ref="AC44:AD44"/>
    <mergeCell ref="AE44:AG44"/>
    <mergeCell ref="AE42:AG42"/>
    <mergeCell ref="AE21:AG21"/>
    <mergeCell ref="AE22:AG22"/>
    <mergeCell ref="AE23:AG23"/>
    <mergeCell ref="AC28:AD28"/>
    <mergeCell ref="AC23:AD23"/>
    <mergeCell ref="AE29:AG29"/>
    <mergeCell ref="AC29:AD29"/>
    <mergeCell ref="AC27:AD27"/>
    <mergeCell ref="B8:D8"/>
    <mergeCell ref="B21:D21"/>
    <mergeCell ref="B22:D22"/>
    <mergeCell ref="B17:D17"/>
    <mergeCell ref="B9:D9"/>
    <mergeCell ref="B10:D10"/>
    <mergeCell ref="B12:D12"/>
    <mergeCell ref="B16:D16"/>
    <mergeCell ref="B15:D15"/>
    <mergeCell ref="B13:D13"/>
    <mergeCell ref="AC17:AD17"/>
    <mergeCell ref="W26:Y26"/>
    <mergeCell ref="AE5:AG5"/>
    <mergeCell ref="AE6:AG6"/>
    <mergeCell ref="AE7:AG7"/>
    <mergeCell ref="AE8:AG8"/>
    <mergeCell ref="AE17:AG17"/>
    <mergeCell ref="AE18:AG18"/>
    <mergeCell ref="AE13:AG13"/>
    <mergeCell ref="AE14:AG14"/>
    <mergeCell ref="AE9:AG9"/>
    <mergeCell ref="AE10:AG10"/>
    <mergeCell ref="AE11:AG11"/>
    <mergeCell ref="AE12:AG12"/>
    <mergeCell ref="AE19:AG19"/>
    <mergeCell ref="AE20:AG20"/>
    <mergeCell ref="AE15:AG15"/>
    <mergeCell ref="AE16:AG16"/>
    <mergeCell ref="X31:Y31"/>
    <mergeCell ref="AC26:AD26"/>
    <mergeCell ref="AE24:AG24"/>
    <mergeCell ref="AE25:AG25"/>
    <mergeCell ref="AE26:AG26"/>
    <mergeCell ref="AE27:AG27"/>
    <mergeCell ref="AE28:AG28"/>
    <mergeCell ref="AE30:AG30"/>
    <mergeCell ref="AE31:AG31"/>
    <mergeCell ref="AE32:AG32"/>
    <mergeCell ref="AE39:AG39"/>
    <mergeCell ref="X38:Y38"/>
    <mergeCell ref="AC30:AD30"/>
    <mergeCell ref="AC31:AD31"/>
    <mergeCell ref="X34:Y34"/>
    <mergeCell ref="AC37:AD37"/>
    <mergeCell ref="AC36:AD36"/>
    <mergeCell ref="AE40:AG40"/>
    <mergeCell ref="AE45:AG45"/>
    <mergeCell ref="AE35:AG35"/>
    <mergeCell ref="AE41:AG41"/>
    <mergeCell ref="AE43:AG43"/>
    <mergeCell ref="H40:J40"/>
    <mergeCell ref="AC45:AD45"/>
    <mergeCell ref="X36:Y36"/>
    <mergeCell ref="X41:Y41"/>
    <mergeCell ref="X42:Y42"/>
    <mergeCell ref="AC42:AD42"/>
    <mergeCell ref="X43:Y43"/>
    <mergeCell ref="X45:Y45"/>
    <mergeCell ref="AC43:AD43"/>
    <mergeCell ref="X44:Y44"/>
    <mergeCell ref="B45:D45"/>
    <mergeCell ref="K43:M43"/>
    <mergeCell ref="B43:D43"/>
    <mergeCell ref="B42:D42"/>
    <mergeCell ref="Q45:S45"/>
    <mergeCell ref="H42:J42"/>
    <mergeCell ref="X23:Y23"/>
    <mergeCell ref="AC20:AD20"/>
    <mergeCell ref="AC19:AD19"/>
    <mergeCell ref="X16:Y16"/>
    <mergeCell ref="B44:D44"/>
    <mergeCell ref="N44:P44"/>
    <mergeCell ref="X35:Y35"/>
    <mergeCell ref="X37:Y37"/>
    <mergeCell ref="Q38:S38"/>
    <mergeCell ref="AC15:AD15"/>
    <mergeCell ref="AC8:AD8"/>
    <mergeCell ref="T26:V26"/>
    <mergeCell ref="AC14:AD14"/>
    <mergeCell ref="AC21:AD21"/>
    <mergeCell ref="AC22:AD22"/>
    <mergeCell ref="Z26:AB26"/>
    <mergeCell ref="X24:Y24"/>
    <mergeCell ref="AC24:AD24"/>
    <mergeCell ref="X14:Y14"/>
    <mergeCell ref="U2:AD2"/>
    <mergeCell ref="U3:AD3"/>
    <mergeCell ref="Z12:AB12"/>
    <mergeCell ref="W19:Y19"/>
    <mergeCell ref="Z19:AB19"/>
    <mergeCell ref="X8:Y8"/>
    <mergeCell ref="T12:V12"/>
    <mergeCell ref="X13:Y13"/>
    <mergeCell ref="AC9:AD9"/>
    <mergeCell ref="AC16:AD16"/>
    <mergeCell ref="AC33:AD33"/>
    <mergeCell ref="W33:Y33"/>
    <mergeCell ref="AE36:AG36"/>
    <mergeCell ref="AE33:AG33"/>
    <mergeCell ref="AC35:AD35"/>
    <mergeCell ref="Z33:AB33"/>
    <mergeCell ref="AC34:AD34"/>
    <mergeCell ref="AE38:AG38"/>
    <mergeCell ref="AE34:AG34"/>
    <mergeCell ref="AE37:AG37"/>
    <mergeCell ref="N26:P26"/>
    <mergeCell ref="K36:M36"/>
    <mergeCell ref="B35:D35"/>
    <mergeCell ref="H35:J35"/>
    <mergeCell ref="B38:D38"/>
    <mergeCell ref="B37:D37"/>
    <mergeCell ref="B36:D36"/>
    <mergeCell ref="Q5:S5"/>
    <mergeCell ref="B34:D34"/>
    <mergeCell ref="E34:G34"/>
    <mergeCell ref="B33:D33"/>
    <mergeCell ref="N30:P30"/>
    <mergeCell ref="X22:Y22"/>
    <mergeCell ref="X20:Y20"/>
    <mergeCell ref="X21:Y21"/>
    <mergeCell ref="X29:Y29"/>
    <mergeCell ref="Q26:S26"/>
    <mergeCell ref="H21:J21"/>
    <mergeCell ref="K19:M19"/>
    <mergeCell ref="H12:J12"/>
    <mergeCell ref="X9:Y9"/>
    <mergeCell ref="T5:V5"/>
    <mergeCell ref="K5:M5"/>
    <mergeCell ref="K12:M12"/>
    <mergeCell ref="N9:P9"/>
    <mergeCell ref="Q12:S12"/>
    <mergeCell ref="W5:Y5"/>
    <mergeCell ref="E20:G20"/>
    <mergeCell ref="N16:P16"/>
    <mergeCell ref="H19:J19"/>
    <mergeCell ref="K15:M15"/>
    <mergeCell ref="E19:G19"/>
    <mergeCell ref="N19:P19"/>
    <mergeCell ref="N12:P12"/>
    <mergeCell ref="K8:M8"/>
    <mergeCell ref="Q19:S19"/>
    <mergeCell ref="B7:D7"/>
    <mergeCell ref="B5:D5"/>
    <mergeCell ref="E5:G5"/>
    <mergeCell ref="H5:J5"/>
    <mergeCell ref="H7:J7"/>
    <mergeCell ref="B6:D6"/>
    <mergeCell ref="N5:P5"/>
    <mergeCell ref="E6:G6"/>
    <mergeCell ref="AC10:AD10"/>
    <mergeCell ref="AC12:AD12"/>
    <mergeCell ref="AC6:AD6"/>
    <mergeCell ref="AC7:AD7"/>
    <mergeCell ref="B19:D19"/>
    <mergeCell ref="X6:Y6"/>
    <mergeCell ref="X7:Y7"/>
    <mergeCell ref="B14:D14"/>
    <mergeCell ref="E13:G13"/>
    <mergeCell ref="H14:J14"/>
    <mergeCell ref="B20:D20"/>
    <mergeCell ref="B26:D26"/>
    <mergeCell ref="B27:D27"/>
    <mergeCell ref="B29:D29"/>
    <mergeCell ref="E12:G12"/>
    <mergeCell ref="B28:D28"/>
    <mergeCell ref="E26:G26"/>
    <mergeCell ref="B24:D24"/>
    <mergeCell ref="B23:D23"/>
    <mergeCell ref="E27:G27"/>
    <mergeCell ref="H28:J28"/>
    <mergeCell ref="H26:J26"/>
    <mergeCell ref="K26:M26"/>
    <mergeCell ref="B30:D30"/>
    <mergeCell ref="E33:G33"/>
    <mergeCell ref="B31:D31"/>
    <mergeCell ref="N37:P37"/>
    <mergeCell ref="K33:M33"/>
    <mergeCell ref="N33:P33"/>
    <mergeCell ref="H33:J33"/>
    <mergeCell ref="X15:Y15"/>
    <mergeCell ref="K29:M29"/>
    <mergeCell ref="Q17:S17"/>
    <mergeCell ref="T19:V19"/>
    <mergeCell ref="K22:M22"/>
    <mergeCell ref="N23:P23"/>
    <mergeCell ref="T33:V33"/>
    <mergeCell ref="Q31:S31"/>
    <mergeCell ref="X10:Y10"/>
    <mergeCell ref="Q24:S24"/>
    <mergeCell ref="X28:Y28"/>
    <mergeCell ref="X30:Y30"/>
    <mergeCell ref="X17:Y17"/>
    <mergeCell ref="Q10:S10"/>
    <mergeCell ref="X27:Y27"/>
    <mergeCell ref="AC38:AD38"/>
    <mergeCell ref="B41:D41"/>
    <mergeCell ref="E41:G41"/>
    <mergeCell ref="B40:D40"/>
    <mergeCell ref="AC41:AD41"/>
    <mergeCell ref="Q33:S33"/>
    <mergeCell ref="T40:V40"/>
    <mergeCell ref="W40:Y40"/>
    <mergeCell ref="Q40:S40"/>
    <mergeCell ref="E40:G40"/>
    <mergeCell ref="AC13:AD13"/>
    <mergeCell ref="K40:M40"/>
    <mergeCell ref="N40:P40"/>
    <mergeCell ref="AD1:AE1"/>
    <mergeCell ref="Z40:AB40"/>
    <mergeCell ref="AC40:AD40"/>
    <mergeCell ref="Y1:AC1"/>
    <mergeCell ref="Z5:AB5"/>
    <mergeCell ref="AC5:AD5"/>
    <mergeCell ref="W12:Y12"/>
    <mergeCell ref="AE46:AG46"/>
    <mergeCell ref="B47:D47"/>
    <mergeCell ref="E47:G47"/>
    <mergeCell ref="H47:J47"/>
    <mergeCell ref="K47:M47"/>
    <mergeCell ref="N47:P47"/>
    <mergeCell ref="Q47:S47"/>
    <mergeCell ref="T47:V47"/>
    <mergeCell ref="W47:Y47"/>
    <mergeCell ref="Z47:AB47"/>
    <mergeCell ref="AC47:AD47"/>
    <mergeCell ref="AE47:AG47"/>
    <mergeCell ref="B49:D49"/>
    <mergeCell ref="E48:G48"/>
    <mergeCell ref="X48:Y48"/>
    <mergeCell ref="AC48:AD48"/>
    <mergeCell ref="AE48:AG48"/>
    <mergeCell ref="B48:D48"/>
    <mergeCell ref="AE49:AG49"/>
    <mergeCell ref="AE50:AG50"/>
    <mergeCell ref="B50:D50"/>
    <mergeCell ref="H49:J49"/>
    <mergeCell ref="X49:Y49"/>
    <mergeCell ref="AC49:AD49"/>
    <mergeCell ref="K50:M50"/>
    <mergeCell ref="X50:Y50"/>
    <mergeCell ref="AC50:AD50"/>
    <mergeCell ref="AE51:AG51"/>
    <mergeCell ref="B52:D52"/>
    <mergeCell ref="Q52:S52"/>
    <mergeCell ref="X52:Y52"/>
    <mergeCell ref="AC52:AD52"/>
    <mergeCell ref="AE52:AG52"/>
    <mergeCell ref="N51:P51"/>
    <mergeCell ref="X51:Y51"/>
    <mergeCell ref="AC51:AD51"/>
    <mergeCell ref="B51:D51"/>
  </mergeCells>
  <printOptions/>
  <pageMargins left="0.72" right="0.19" top="1.39" bottom="0.984" header="0.512" footer="0.51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W48"/>
  <sheetViews>
    <sheetView zoomScale="75" zoomScaleNormal="75" zoomScalePageLayoutView="0" workbookViewId="0" topLeftCell="A16">
      <selection activeCell="Q28" sqref="Q28:S28"/>
    </sheetView>
  </sheetViews>
  <sheetFormatPr defaultColWidth="9.00390625" defaultRowHeight="13.5"/>
  <cols>
    <col min="1" max="1" width="6.75390625" style="48" bestFit="1" customWidth="1"/>
    <col min="2" max="2" width="12.125" style="48" customWidth="1"/>
    <col min="3" max="5" width="3.875" style="48" customWidth="1"/>
    <col min="6" max="6" width="12.25390625" style="48" customWidth="1"/>
    <col min="7" max="7" width="3.25390625" style="48" customWidth="1"/>
    <col min="8" max="8" width="6.75390625" style="48" customWidth="1"/>
    <col min="9" max="9" width="12.125" style="48" customWidth="1"/>
    <col min="10" max="12" width="3.875" style="48" customWidth="1"/>
    <col min="13" max="13" width="11.75390625" style="48" customWidth="1"/>
    <col min="14" max="14" width="3.00390625" style="48" customWidth="1"/>
    <col min="15" max="15" width="6.75390625" style="48" customWidth="1"/>
    <col min="16" max="16" width="12.125" style="48" customWidth="1"/>
    <col min="17" max="19" width="3.875" style="48" customWidth="1"/>
    <col min="20" max="20" width="11.625" style="48" customWidth="1"/>
    <col min="21" max="22" width="9.00390625" style="48" customWidth="1"/>
    <col min="23" max="23" width="21.00390625" style="48" customWidth="1"/>
    <col min="24" max="16384" width="9.00390625" style="48" customWidth="1"/>
  </cols>
  <sheetData>
    <row r="1" spans="1:23" ht="13.5">
      <c r="A1" s="47" t="s">
        <v>755</v>
      </c>
      <c r="B1" s="67" t="s">
        <v>2030</v>
      </c>
      <c r="C1" s="212" t="s">
        <v>756</v>
      </c>
      <c r="D1" s="212"/>
      <c r="E1" s="212"/>
      <c r="F1" s="67" t="s">
        <v>1375</v>
      </c>
      <c r="G1" s="45"/>
      <c r="H1" s="47" t="s">
        <v>755</v>
      </c>
      <c r="I1" s="67" t="s">
        <v>1973</v>
      </c>
      <c r="J1" s="212" t="s">
        <v>756</v>
      </c>
      <c r="K1" s="212"/>
      <c r="L1" s="212"/>
      <c r="M1" s="67" t="s">
        <v>2003</v>
      </c>
      <c r="N1" s="45"/>
      <c r="O1" s="47" t="s">
        <v>755</v>
      </c>
      <c r="P1" s="67" t="s">
        <v>1548</v>
      </c>
      <c r="Q1" s="212" t="s">
        <v>756</v>
      </c>
      <c r="R1" s="212"/>
      <c r="S1" s="212"/>
      <c r="T1" s="67" t="s">
        <v>1154</v>
      </c>
      <c r="W1" s="119" t="str">
        <f>'9thﾘｰｸﾞ戦ﾒﾝﾊﾞｰ'!C100</f>
        <v>イカイ</v>
      </c>
    </row>
    <row r="2" spans="1:23" ht="13.5">
      <c r="A2" s="49" t="s">
        <v>757</v>
      </c>
      <c r="B2" s="49" t="s">
        <v>758</v>
      </c>
      <c r="C2" s="212" t="s">
        <v>759</v>
      </c>
      <c r="D2" s="212"/>
      <c r="E2" s="212"/>
      <c r="F2" s="49" t="s">
        <v>760</v>
      </c>
      <c r="G2" s="50"/>
      <c r="H2" s="49" t="s">
        <v>757</v>
      </c>
      <c r="I2" s="49" t="s">
        <v>758</v>
      </c>
      <c r="J2" s="212" t="s">
        <v>759</v>
      </c>
      <c r="K2" s="212"/>
      <c r="L2" s="212"/>
      <c r="M2" s="49" t="s">
        <v>760</v>
      </c>
      <c r="N2" s="50"/>
      <c r="O2" s="49" t="s">
        <v>757</v>
      </c>
      <c r="P2" s="49" t="s">
        <v>758</v>
      </c>
      <c r="Q2" s="212" t="s">
        <v>759</v>
      </c>
      <c r="R2" s="212"/>
      <c r="S2" s="212"/>
      <c r="T2" s="49" t="s">
        <v>760</v>
      </c>
      <c r="W2" s="119" t="str">
        <f>'9thﾘｰｸﾞ戦ﾒﾝﾊﾞｰ'!C101</f>
        <v>トキワクラブ伊豆高原A</v>
      </c>
    </row>
    <row r="3" spans="1:23" ht="13.5">
      <c r="A3" s="46">
        <v>1</v>
      </c>
      <c r="B3" s="62" t="str">
        <f>W1</f>
        <v>イカイ</v>
      </c>
      <c r="C3" s="42">
        <v>2</v>
      </c>
      <c r="D3" s="43" t="s">
        <v>761</v>
      </c>
      <c r="E3" s="42">
        <v>3</v>
      </c>
      <c r="F3" s="63" t="str">
        <f>W4</f>
        <v>ＳＭＴＣ－Ａ</v>
      </c>
      <c r="G3" s="45"/>
      <c r="H3" s="69">
        <v>1</v>
      </c>
      <c r="I3" s="64" t="str">
        <f>W2</f>
        <v>トキワクラブ伊豆高原A</v>
      </c>
      <c r="J3" s="63">
        <v>3</v>
      </c>
      <c r="K3" s="61" t="s">
        <v>761</v>
      </c>
      <c r="L3" s="63">
        <v>2</v>
      </c>
      <c r="M3" s="61" t="str">
        <f>W5</f>
        <v>キヤノンＡ</v>
      </c>
      <c r="N3" s="45"/>
      <c r="O3" s="46">
        <v>2</v>
      </c>
      <c r="P3" s="62" t="str">
        <f>W5</f>
        <v>キヤノンＡ</v>
      </c>
      <c r="Q3" s="42">
        <v>3</v>
      </c>
      <c r="R3" s="43" t="s">
        <v>761</v>
      </c>
      <c r="S3" s="42">
        <v>2</v>
      </c>
      <c r="T3" s="63" t="str">
        <f>W1</f>
        <v>イカイ</v>
      </c>
      <c r="W3" s="119" t="str">
        <f>'9thﾘｰｸﾞ戦ﾒﾝﾊﾞｰ'!C102</f>
        <v>ミナミテニスクラブＡ </v>
      </c>
    </row>
    <row r="4" spans="1:23" ht="13.5">
      <c r="A4" s="51" t="s">
        <v>762</v>
      </c>
      <c r="B4" s="49" t="s">
        <v>763</v>
      </c>
      <c r="C4" s="212" t="s">
        <v>764</v>
      </c>
      <c r="D4" s="212"/>
      <c r="E4" s="212"/>
      <c r="F4" s="49" t="s">
        <v>763</v>
      </c>
      <c r="G4" s="50"/>
      <c r="H4" s="51" t="s">
        <v>762</v>
      </c>
      <c r="I4" s="49" t="s">
        <v>763</v>
      </c>
      <c r="J4" s="212" t="s">
        <v>764</v>
      </c>
      <c r="K4" s="212"/>
      <c r="L4" s="212"/>
      <c r="M4" s="49" t="s">
        <v>763</v>
      </c>
      <c r="N4" s="50"/>
      <c r="O4" s="51" t="s">
        <v>762</v>
      </c>
      <c r="P4" s="49" t="s">
        <v>763</v>
      </c>
      <c r="Q4" s="212" t="s">
        <v>764</v>
      </c>
      <c r="R4" s="212"/>
      <c r="S4" s="212"/>
      <c r="T4" s="49" t="s">
        <v>763</v>
      </c>
      <c r="W4" s="119" t="str">
        <f>'9thﾘｰｸﾞ戦ﾒﾝﾊﾞｰ'!C103</f>
        <v>ＳＭＴＣ－Ａ</v>
      </c>
    </row>
    <row r="5" spans="1:23" ht="13.5">
      <c r="A5" s="211" t="s">
        <v>768</v>
      </c>
      <c r="B5" s="68" t="s">
        <v>1908</v>
      </c>
      <c r="C5" s="213">
        <v>8</v>
      </c>
      <c r="D5" s="214" t="s">
        <v>803</v>
      </c>
      <c r="E5" s="213">
        <v>3</v>
      </c>
      <c r="F5" s="68" t="s">
        <v>1587</v>
      </c>
      <c r="G5" s="45"/>
      <c r="H5" s="211" t="s">
        <v>768</v>
      </c>
      <c r="I5" s="68" t="s">
        <v>1982</v>
      </c>
      <c r="J5" s="213">
        <v>8</v>
      </c>
      <c r="K5" s="214" t="s">
        <v>803</v>
      </c>
      <c r="L5" s="213">
        <v>1</v>
      </c>
      <c r="M5" s="68" t="s">
        <v>1160</v>
      </c>
      <c r="N5" s="45"/>
      <c r="O5" s="211" t="s">
        <v>768</v>
      </c>
      <c r="P5" s="68" t="s">
        <v>1160</v>
      </c>
      <c r="Q5" s="213">
        <v>3</v>
      </c>
      <c r="R5" s="214" t="s">
        <v>803</v>
      </c>
      <c r="S5" s="213">
        <v>8</v>
      </c>
      <c r="T5" s="68" t="s">
        <v>1549</v>
      </c>
      <c r="W5" s="119" t="str">
        <f>'9thﾘｰｸﾞ戦ﾒﾝﾊﾞｰ'!C104</f>
        <v>キヤノンＡ</v>
      </c>
    </row>
    <row r="6" spans="1:21" ht="13.5">
      <c r="A6" s="211"/>
      <c r="B6" s="68" t="s">
        <v>2032</v>
      </c>
      <c r="C6" s="213"/>
      <c r="D6" s="213"/>
      <c r="E6" s="213"/>
      <c r="F6" s="68" t="s">
        <v>1588</v>
      </c>
      <c r="G6" s="45"/>
      <c r="H6" s="211"/>
      <c r="I6" s="68" t="s">
        <v>1980</v>
      </c>
      <c r="J6" s="213"/>
      <c r="K6" s="213"/>
      <c r="L6" s="213"/>
      <c r="M6" s="68" t="s">
        <v>1161</v>
      </c>
      <c r="N6" s="45"/>
      <c r="O6" s="211"/>
      <c r="P6" s="68" t="s">
        <v>1161</v>
      </c>
      <c r="Q6" s="213"/>
      <c r="R6" s="213"/>
      <c r="S6" s="213"/>
      <c r="T6" s="68" t="s">
        <v>1550</v>
      </c>
      <c r="U6" s="60" t="s">
        <v>797</v>
      </c>
    </row>
    <row r="7" spans="1:23" ht="13.5">
      <c r="A7" s="211" t="s">
        <v>769</v>
      </c>
      <c r="B7" s="68" t="s">
        <v>1552</v>
      </c>
      <c r="C7" s="213">
        <v>3</v>
      </c>
      <c r="D7" s="214" t="s">
        <v>805</v>
      </c>
      <c r="E7" s="213">
        <v>8</v>
      </c>
      <c r="F7" s="68" t="s">
        <v>1585</v>
      </c>
      <c r="G7" s="45"/>
      <c r="H7" s="211" t="s">
        <v>769</v>
      </c>
      <c r="I7" s="68" t="s">
        <v>1983</v>
      </c>
      <c r="J7" s="213">
        <v>1</v>
      </c>
      <c r="K7" s="214" t="s">
        <v>805</v>
      </c>
      <c r="L7" s="213">
        <v>8</v>
      </c>
      <c r="M7" s="68" t="s">
        <v>2004</v>
      </c>
      <c r="N7" s="45"/>
      <c r="O7" s="211" t="s">
        <v>769</v>
      </c>
      <c r="P7" s="68" t="s">
        <v>1163</v>
      </c>
      <c r="Q7" s="213">
        <v>8</v>
      </c>
      <c r="R7" s="214" t="s">
        <v>805</v>
      </c>
      <c r="S7" s="213">
        <v>5</v>
      </c>
      <c r="T7" s="68" t="s">
        <v>1551</v>
      </c>
      <c r="U7" s="48">
        <v>1</v>
      </c>
      <c r="V7" s="59" t="s">
        <v>787</v>
      </c>
      <c r="W7" s="59" t="s">
        <v>788</v>
      </c>
    </row>
    <row r="8" spans="1:23" ht="13.5">
      <c r="A8" s="211"/>
      <c r="B8" s="68" t="s">
        <v>1553</v>
      </c>
      <c r="C8" s="213"/>
      <c r="D8" s="213"/>
      <c r="E8" s="213"/>
      <c r="F8" s="68" t="s">
        <v>1586</v>
      </c>
      <c r="G8" s="45"/>
      <c r="H8" s="211"/>
      <c r="I8" s="68" t="s">
        <v>1981</v>
      </c>
      <c r="J8" s="213"/>
      <c r="K8" s="213"/>
      <c r="L8" s="213"/>
      <c r="M8" s="68" t="s">
        <v>1554</v>
      </c>
      <c r="N8" s="45"/>
      <c r="O8" s="211"/>
      <c r="P8" s="68" t="s">
        <v>1554</v>
      </c>
      <c r="Q8" s="213"/>
      <c r="R8" s="213"/>
      <c r="S8" s="213"/>
      <c r="T8" s="68" t="s">
        <v>1552</v>
      </c>
      <c r="U8" s="48">
        <v>2</v>
      </c>
      <c r="V8" s="59" t="s">
        <v>806</v>
      </c>
      <c r="W8" s="59" t="s">
        <v>807</v>
      </c>
    </row>
    <row r="9" spans="1:23" ht="13.5">
      <c r="A9" s="47" t="s">
        <v>765</v>
      </c>
      <c r="B9" s="68" t="s">
        <v>1908</v>
      </c>
      <c r="C9" s="43">
        <v>8</v>
      </c>
      <c r="D9" s="61" t="s">
        <v>808</v>
      </c>
      <c r="E9" s="43">
        <v>2</v>
      </c>
      <c r="F9" s="68" t="s">
        <v>1586</v>
      </c>
      <c r="G9" s="45"/>
      <c r="H9" s="47" t="s">
        <v>765</v>
      </c>
      <c r="I9" s="68" t="s">
        <v>1981</v>
      </c>
      <c r="J9" s="43">
        <v>1</v>
      </c>
      <c r="K9" s="61" t="s">
        <v>808</v>
      </c>
      <c r="L9" s="43">
        <v>8</v>
      </c>
      <c r="M9" s="68" t="s">
        <v>1554</v>
      </c>
      <c r="N9" s="45"/>
      <c r="O9" s="47" t="s">
        <v>765</v>
      </c>
      <c r="P9" s="68" t="s">
        <v>1555</v>
      </c>
      <c r="Q9" s="43">
        <v>2</v>
      </c>
      <c r="R9" s="61" t="s">
        <v>808</v>
      </c>
      <c r="S9" s="43">
        <v>8</v>
      </c>
      <c r="T9" s="68" t="s">
        <v>1550</v>
      </c>
      <c r="U9" s="48">
        <v>3</v>
      </c>
      <c r="V9" s="59" t="s">
        <v>809</v>
      </c>
      <c r="W9" s="59" t="s">
        <v>810</v>
      </c>
    </row>
    <row r="10" spans="1:23" ht="13.5">
      <c r="A10" s="47" t="s">
        <v>766</v>
      </c>
      <c r="B10" s="68" t="s">
        <v>2032</v>
      </c>
      <c r="C10" s="43">
        <v>4</v>
      </c>
      <c r="D10" s="61" t="s">
        <v>804</v>
      </c>
      <c r="E10" s="43">
        <v>8</v>
      </c>
      <c r="F10" s="68" t="s">
        <v>2031</v>
      </c>
      <c r="G10" s="45"/>
      <c r="H10" s="47" t="s">
        <v>766</v>
      </c>
      <c r="I10" s="68" t="s">
        <v>1982</v>
      </c>
      <c r="J10" s="43">
        <v>8</v>
      </c>
      <c r="K10" s="61" t="s">
        <v>804</v>
      </c>
      <c r="L10" s="43">
        <v>4</v>
      </c>
      <c r="M10" s="68" t="s">
        <v>1163</v>
      </c>
      <c r="N10" s="45"/>
      <c r="O10" s="47" t="s">
        <v>766</v>
      </c>
      <c r="P10" s="68" t="s">
        <v>1554</v>
      </c>
      <c r="Q10" s="43">
        <v>9</v>
      </c>
      <c r="R10" s="61" t="s">
        <v>804</v>
      </c>
      <c r="S10" s="43">
        <v>7</v>
      </c>
      <c r="T10" s="68" t="s">
        <v>1549</v>
      </c>
      <c r="U10" s="48">
        <v>4</v>
      </c>
      <c r="V10" s="59" t="s">
        <v>812</v>
      </c>
      <c r="W10" s="59" t="s">
        <v>813</v>
      </c>
    </row>
    <row r="11" spans="1:23" ht="13.5">
      <c r="A11" s="47" t="s">
        <v>767</v>
      </c>
      <c r="B11" s="68" t="s">
        <v>2033</v>
      </c>
      <c r="C11" s="43">
        <v>1</v>
      </c>
      <c r="D11" s="61" t="s">
        <v>811</v>
      </c>
      <c r="E11" s="43">
        <v>8</v>
      </c>
      <c r="F11" s="68" t="s">
        <v>1585</v>
      </c>
      <c r="G11" s="45"/>
      <c r="H11" s="47" t="s">
        <v>767</v>
      </c>
      <c r="I11" s="68" t="s">
        <v>1980</v>
      </c>
      <c r="J11" s="43">
        <v>8</v>
      </c>
      <c r="K11" s="61" t="s">
        <v>811</v>
      </c>
      <c r="L11" s="43">
        <v>1</v>
      </c>
      <c r="M11" s="68" t="s">
        <v>1166</v>
      </c>
      <c r="N11" s="45"/>
      <c r="O11" s="47" t="s">
        <v>767</v>
      </c>
      <c r="P11" s="68" t="s">
        <v>1166</v>
      </c>
      <c r="Q11" s="43">
        <v>8</v>
      </c>
      <c r="R11" s="61" t="s">
        <v>811</v>
      </c>
      <c r="S11" s="43">
        <v>2</v>
      </c>
      <c r="T11" s="68" t="s">
        <v>1553</v>
      </c>
      <c r="U11" s="48">
        <v>5</v>
      </c>
      <c r="V11" s="59" t="s">
        <v>795</v>
      </c>
      <c r="W11" s="59" t="s">
        <v>796</v>
      </c>
    </row>
    <row r="12" spans="1:23" ht="13.5">
      <c r="A12" s="52"/>
      <c r="B12" s="52"/>
      <c r="C12" s="52">
        <f>SUM(C5:C11)</f>
        <v>24</v>
      </c>
      <c r="D12" s="52"/>
      <c r="E12" s="52">
        <f>SUM(E5:E11)</f>
        <v>29</v>
      </c>
      <c r="F12" s="52"/>
      <c r="G12" s="52"/>
      <c r="H12" s="70"/>
      <c r="I12" s="70"/>
      <c r="J12" s="70">
        <f>SUM(J5:J11)</f>
        <v>26</v>
      </c>
      <c r="K12" s="70"/>
      <c r="L12" s="70">
        <f>SUM(L5:L11)</f>
        <v>22</v>
      </c>
      <c r="M12" s="70"/>
      <c r="N12" s="52"/>
      <c r="O12" s="52"/>
      <c r="P12" s="52"/>
      <c r="Q12" s="52">
        <f>SUM(Q5:Q11)</f>
        <v>30</v>
      </c>
      <c r="R12" s="52"/>
      <c r="S12" s="52">
        <f>SUM(S5:S11)</f>
        <v>30</v>
      </c>
      <c r="T12" s="52"/>
      <c r="V12" s="59"/>
      <c r="W12" s="59"/>
    </row>
    <row r="13" spans="1:20" ht="13.5">
      <c r="A13" s="47" t="s">
        <v>755</v>
      </c>
      <c r="B13" s="67" t="s">
        <v>1582</v>
      </c>
      <c r="C13" s="212" t="s">
        <v>756</v>
      </c>
      <c r="D13" s="212"/>
      <c r="E13" s="212"/>
      <c r="F13" s="67" t="s">
        <v>1214</v>
      </c>
      <c r="G13" s="45"/>
      <c r="H13" s="47" t="s">
        <v>755</v>
      </c>
      <c r="I13" s="67" t="s">
        <v>2057</v>
      </c>
      <c r="J13" s="212" t="s">
        <v>756</v>
      </c>
      <c r="K13" s="212"/>
      <c r="L13" s="212"/>
      <c r="M13" s="67" t="s">
        <v>1214</v>
      </c>
      <c r="N13" s="45"/>
      <c r="O13" s="47" t="s">
        <v>755</v>
      </c>
      <c r="P13" s="67" t="s">
        <v>1909</v>
      </c>
      <c r="Q13" s="212" t="s">
        <v>756</v>
      </c>
      <c r="R13" s="212"/>
      <c r="S13" s="212"/>
      <c r="T13" s="67" t="s">
        <v>1154</v>
      </c>
    </row>
    <row r="14" spans="1:20" ht="13.5">
      <c r="A14" s="49" t="s">
        <v>757</v>
      </c>
      <c r="B14" s="49" t="s">
        <v>758</v>
      </c>
      <c r="C14" s="212" t="s">
        <v>759</v>
      </c>
      <c r="D14" s="212"/>
      <c r="E14" s="212"/>
      <c r="F14" s="49" t="s">
        <v>760</v>
      </c>
      <c r="G14" s="50"/>
      <c r="H14" s="49" t="s">
        <v>757</v>
      </c>
      <c r="I14" s="49" t="s">
        <v>758</v>
      </c>
      <c r="J14" s="212" t="s">
        <v>759</v>
      </c>
      <c r="K14" s="212"/>
      <c r="L14" s="212"/>
      <c r="M14" s="49" t="s">
        <v>760</v>
      </c>
      <c r="N14" s="50"/>
      <c r="O14" s="49" t="s">
        <v>757</v>
      </c>
      <c r="P14" s="49" t="s">
        <v>758</v>
      </c>
      <c r="Q14" s="212" t="s">
        <v>759</v>
      </c>
      <c r="R14" s="212"/>
      <c r="S14" s="212"/>
      <c r="T14" s="49" t="s">
        <v>760</v>
      </c>
    </row>
    <row r="15" spans="1:20" ht="13.5">
      <c r="A15" s="46">
        <v>2</v>
      </c>
      <c r="B15" s="64" t="str">
        <f>W4</f>
        <v>ＳＭＴＣ－Ａ</v>
      </c>
      <c r="C15" s="42">
        <v>3</v>
      </c>
      <c r="D15" s="43" t="s">
        <v>761</v>
      </c>
      <c r="E15" s="42">
        <v>2</v>
      </c>
      <c r="F15" s="61" t="str">
        <f>W3</f>
        <v>ミナミテニスクラブＡ </v>
      </c>
      <c r="G15" s="45"/>
      <c r="H15" s="69">
        <v>3</v>
      </c>
      <c r="I15" s="64" t="str">
        <f>W2</f>
        <v>トキワクラブ伊豆高原A</v>
      </c>
      <c r="J15" s="63">
        <v>1</v>
      </c>
      <c r="K15" s="61" t="s">
        <v>761</v>
      </c>
      <c r="L15" s="63">
        <v>4</v>
      </c>
      <c r="M15" s="61" t="str">
        <f>W3</f>
        <v>ミナミテニスクラブＡ </v>
      </c>
      <c r="N15" s="45"/>
      <c r="O15" s="69">
        <v>3</v>
      </c>
      <c r="P15" s="62" t="str">
        <f>W5</f>
        <v>キヤノンＡ</v>
      </c>
      <c r="Q15" s="63">
        <v>5</v>
      </c>
      <c r="R15" s="61" t="s">
        <v>761</v>
      </c>
      <c r="S15" s="63">
        <v>0</v>
      </c>
      <c r="T15" s="63" t="str">
        <f>W4</f>
        <v>ＳＭＴＣ－Ａ</v>
      </c>
    </row>
    <row r="16" spans="1:20" ht="13.5">
      <c r="A16" s="51" t="s">
        <v>762</v>
      </c>
      <c r="B16" s="49" t="s">
        <v>763</v>
      </c>
      <c r="C16" s="212" t="s">
        <v>764</v>
      </c>
      <c r="D16" s="212"/>
      <c r="E16" s="212"/>
      <c r="F16" s="49" t="s">
        <v>763</v>
      </c>
      <c r="G16" s="50"/>
      <c r="H16" s="51" t="s">
        <v>762</v>
      </c>
      <c r="I16" s="49" t="s">
        <v>763</v>
      </c>
      <c r="J16" s="212" t="s">
        <v>764</v>
      </c>
      <c r="K16" s="212"/>
      <c r="L16" s="212"/>
      <c r="M16" s="49" t="s">
        <v>763</v>
      </c>
      <c r="N16" s="50"/>
      <c r="O16" s="51" t="s">
        <v>762</v>
      </c>
      <c r="P16" s="49" t="s">
        <v>763</v>
      </c>
      <c r="Q16" s="212" t="s">
        <v>764</v>
      </c>
      <c r="R16" s="212"/>
      <c r="S16" s="212"/>
      <c r="T16" s="49" t="s">
        <v>763</v>
      </c>
    </row>
    <row r="17" spans="1:20" ht="13.5">
      <c r="A17" s="211" t="s">
        <v>768</v>
      </c>
      <c r="B17" s="68" t="s">
        <v>1585</v>
      </c>
      <c r="C17" s="213">
        <v>8</v>
      </c>
      <c r="D17" s="214" t="s">
        <v>803</v>
      </c>
      <c r="E17" s="213">
        <v>1</v>
      </c>
      <c r="F17" s="68" t="s">
        <v>1158</v>
      </c>
      <c r="G17" s="45"/>
      <c r="H17" s="211" t="s">
        <v>768</v>
      </c>
      <c r="I17" s="68" t="s">
        <v>1980</v>
      </c>
      <c r="J17" s="213">
        <v>6</v>
      </c>
      <c r="K17" s="214" t="s">
        <v>803</v>
      </c>
      <c r="L17" s="213">
        <v>8</v>
      </c>
      <c r="M17" s="68" t="s">
        <v>1155</v>
      </c>
      <c r="N17" s="45"/>
      <c r="O17" s="211" t="s">
        <v>768</v>
      </c>
      <c r="P17" s="68" t="s">
        <v>1160</v>
      </c>
      <c r="Q17" s="213">
        <v>8</v>
      </c>
      <c r="R17" s="214" t="s">
        <v>803</v>
      </c>
      <c r="S17" s="213">
        <v>1</v>
      </c>
      <c r="T17" s="68" t="s">
        <v>1587</v>
      </c>
    </row>
    <row r="18" spans="1:20" ht="13.5">
      <c r="A18" s="211"/>
      <c r="B18" s="68" t="s">
        <v>1586</v>
      </c>
      <c r="C18" s="213"/>
      <c r="D18" s="213"/>
      <c r="E18" s="213"/>
      <c r="F18" s="68" t="s">
        <v>1156</v>
      </c>
      <c r="G18" s="45"/>
      <c r="H18" s="211"/>
      <c r="I18" s="68" t="s">
        <v>1981</v>
      </c>
      <c r="J18" s="213"/>
      <c r="K18" s="213"/>
      <c r="L18" s="213"/>
      <c r="M18" s="68" t="s">
        <v>1584</v>
      </c>
      <c r="N18" s="45"/>
      <c r="O18" s="211"/>
      <c r="P18" s="68" t="s">
        <v>1161</v>
      </c>
      <c r="Q18" s="213"/>
      <c r="R18" s="213"/>
      <c r="S18" s="213"/>
      <c r="T18" s="68" t="s">
        <v>1586</v>
      </c>
    </row>
    <row r="19" spans="1:20" ht="13.5">
      <c r="A19" s="211" t="s">
        <v>769</v>
      </c>
      <c r="B19" s="68" t="s">
        <v>1587</v>
      </c>
      <c r="C19" s="213">
        <v>4</v>
      </c>
      <c r="D19" s="214" t="s">
        <v>805</v>
      </c>
      <c r="E19" s="213">
        <v>8</v>
      </c>
      <c r="F19" s="68" t="s">
        <v>1583</v>
      </c>
      <c r="G19" s="45"/>
      <c r="H19" s="211" t="s">
        <v>769</v>
      </c>
      <c r="I19" s="68" t="s">
        <v>1982</v>
      </c>
      <c r="J19" s="213">
        <v>6</v>
      </c>
      <c r="K19" s="214" t="s">
        <v>805</v>
      </c>
      <c r="L19" s="213">
        <v>8</v>
      </c>
      <c r="M19" s="68" t="s">
        <v>1159</v>
      </c>
      <c r="N19" s="45"/>
      <c r="O19" s="211" t="s">
        <v>769</v>
      </c>
      <c r="P19" s="68" t="s">
        <v>1910</v>
      </c>
      <c r="Q19" s="213">
        <v>8</v>
      </c>
      <c r="R19" s="214" t="s">
        <v>805</v>
      </c>
      <c r="S19" s="213">
        <v>0</v>
      </c>
      <c r="T19" s="68" t="s">
        <v>1588</v>
      </c>
    </row>
    <row r="20" spans="1:22" ht="13.5">
      <c r="A20" s="211"/>
      <c r="B20" s="68" t="s">
        <v>1588</v>
      </c>
      <c r="C20" s="213"/>
      <c r="D20" s="213"/>
      <c r="E20" s="213"/>
      <c r="F20" s="68" t="s">
        <v>1584</v>
      </c>
      <c r="G20" s="45"/>
      <c r="H20" s="211"/>
      <c r="I20" s="68" t="s">
        <v>2058</v>
      </c>
      <c r="J20" s="213"/>
      <c r="K20" s="213"/>
      <c r="L20" s="213"/>
      <c r="M20" s="68" t="s">
        <v>1156</v>
      </c>
      <c r="N20" s="45"/>
      <c r="O20" s="211"/>
      <c r="P20" s="68" t="s">
        <v>1911</v>
      </c>
      <c r="Q20" s="213"/>
      <c r="R20" s="213"/>
      <c r="S20" s="213"/>
      <c r="T20" s="68" t="s">
        <v>1912</v>
      </c>
      <c r="V20" s="73"/>
    </row>
    <row r="21" spans="1:20" ht="13.5">
      <c r="A21" s="47" t="s">
        <v>765</v>
      </c>
      <c r="B21" s="68" t="s">
        <v>1587</v>
      </c>
      <c r="C21" s="43">
        <v>2</v>
      </c>
      <c r="D21" s="61" t="s">
        <v>808</v>
      </c>
      <c r="E21" s="43">
        <v>8</v>
      </c>
      <c r="F21" s="68" t="s">
        <v>1583</v>
      </c>
      <c r="G21" s="45"/>
      <c r="H21" s="47" t="s">
        <v>765</v>
      </c>
      <c r="I21" s="68" t="s">
        <v>1981</v>
      </c>
      <c r="J21" s="43">
        <v>1</v>
      </c>
      <c r="K21" s="61" t="s">
        <v>808</v>
      </c>
      <c r="L21" s="43">
        <v>8</v>
      </c>
      <c r="M21" s="68" t="s">
        <v>1155</v>
      </c>
      <c r="N21" s="45"/>
      <c r="O21" s="47" t="s">
        <v>765</v>
      </c>
      <c r="P21" s="68" t="s">
        <v>1555</v>
      </c>
      <c r="Q21" s="43">
        <v>8</v>
      </c>
      <c r="R21" s="61" t="s">
        <v>808</v>
      </c>
      <c r="S21" s="43">
        <v>2</v>
      </c>
      <c r="T21" s="68" t="s">
        <v>1587</v>
      </c>
    </row>
    <row r="22" spans="1:20" ht="13.5">
      <c r="A22" s="47" t="s">
        <v>766</v>
      </c>
      <c r="B22" s="68" t="s">
        <v>1586</v>
      </c>
      <c r="C22" s="43">
        <v>8</v>
      </c>
      <c r="D22" s="61" t="s">
        <v>804</v>
      </c>
      <c r="E22" s="43">
        <v>4</v>
      </c>
      <c r="F22" s="68" t="s">
        <v>1159</v>
      </c>
      <c r="G22" s="45"/>
      <c r="H22" s="47" t="s">
        <v>766</v>
      </c>
      <c r="I22" s="68" t="s">
        <v>1982</v>
      </c>
      <c r="J22" s="43">
        <v>6</v>
      </c>
      <c r="K22" s="61" t="s">
        <v>804</v>
      </c>
      <c r="L22" s="43">
        <v>8</v>
      </c>
      <c r="M22" s="68" t="s">
        <v>1159</v>
      </c>
      <c r="N22" s="45"/>
      <c r="O22" s="47" t="s">
        <v>766</v>
      </c>
      <c r="P22" s="68" t="s">
        <v>1554</v>
      </c>
      <c r="Q22" s="43">
        <v>8</v>
      </c>
      <c r="R22" s="61" t="s">
        <v>804</v>
      </c>
      <c r="S22" s="43">
        <v>2</v>
      </c>
      <c r="T22" s="68" t="s">
        <v>1586</v>
      </c>
    </row>
    <row r="23" spans="1:20" ht="13.5">
      <c r="A23" s="47" t="s">
        <v>767</v>
      </c>
      <c r="B23" s="68" t="s">
        <v>1585</v>
      </c>
      <c r="C23" s="43">
        <v>8</v>
      </c>
      <c r="D23" s="61" t="s">
        <v>811</v>
      </c>
      <c r="E23" s="43">
        <v>6</v>
      </c>
      <c r="F23" s="68" t="s">
        <v>1157</v>
      </c>
      <c r="G23" s="45"/>
      <c r="H23" s="47" t="s">
        <v>767</v>
      </c>
      <c r="I23" s="68" t="s">
        <v>1980</v>
      </c>
      <c r="J23" s="43">
        <v>8</v>
      </c>
      <c r="K23" s="61" t="s">
        <v>811</v>
      </c>
      <c r="L23" s="43">
        <v>2</v>
      </c>
      <c r="M23" s="68" t="s">
        <v>1158</v>
      </c>
      <c r="N23" s="45"/>
      <c r="O23" s="47" t="s">
        <v>767</v>
      </c>
      <c r="P23" s="68" t="s">
        <v>1163</v>
      </c>
      <c r="Q23" s="43">
        <v>8</v>
      </c>
      <c r="R23" s="61" t="s">
        <v>811</v>
      </c>
      <c r="S23" s="43">
        <v>1</v>
      </c>
      <c r="T23" s="68" t="s">
        <v>1588</v>
      </c>
    </row>
    <row r="24" spans="1:20" ht="13.5">
      <c r="A24" s="52"/>
      <c r="B24" s="52"/>
      <c r="C24" s="52">
        <f>SUM(C17:C23)</f>
        <v>30</v>
      </c>
      <c r="D24" s="52"/>
      <c r="E24" s="52">
        <f>SUM(E17:E23)</f>
        <v>27</v>
      </c>
      <c r="F24" s="52"/>
      <c r="G24" s="52"/>
      <c r="H24" s="52"/>
      <c r="I24" s="52"/>
      <c r="J24" s="52">
        <f>SUM(J17:J23)</f>
        <v>27</v>
      </c>
      <c r="K24" s="52"/>
      <c r="L24" s="52">
        <f>SUM(L17:L23)</f>
        <v>34</v>
      </c>
      <c r="M24" s="52"/>
      <c r="N24" s="52"/>
      <c r="O24" s="52"/>
      <c r="P24" s="52"/>
      <c r="Q24" s="52">
        <f>SUM(Q17:Q23)</f>
        <v>40</v>
      </c>
      <c r="R24" s="52"/>
      <c r="S24" s="52">
        <f>SUM(S17:S23)</f>
        <v>6</v>
      </c>
      <c r="T24" s="52"/>
    </row>
    <row r="25" spans="1:20" ht="13.5">
      <c r="A25" s="47" t="s">
        <v>755</v>
      </c>
      <c r="B25" s="67" t="s">
        <v>1903</v>
      </c>
      <c r="C25" s="212" t="s">
        <v>756</v>
      </c>
      <c r="D25" s="212"/>
      <c r="E25" s="212"/>
      <c r="F25" s="67" t="s">
        <v>1906</v>
      </c>
      <c r="G25" s="45"/>
      <c r="H25" s="47" t="s">
        <v>755</v>
      </c>
      <c r="I25" s="67" t="s">
        <v>1973</v>
      </c>
      <c r="J25" s="212" t="s">
        <v>756</v>
      </c>
      <c r="K25" s="212"/>
      <c r="L25" s="212"/>
      <c r="M25" s="67" t="s">
        <v>1979</v>
      </c>
      <c r="N25" s="45"/>
      <c r="O25" s="47" t="s">
        <v>755</v>
      </c>
      <c r="P25" s="67">
        <v>23.116</v>
      </c>
      <c r="Q25" s="212" t="s">
        <v>756</v>
      </c>
      <c r="R25" s="212"/>
      <c r="S25" s="212"/>
      <c r="T25" s="67" t="s">
        <v>1410</v>
      </c>
    </row>
    <row r="26" spans="1:20" ht="13.5">
      <c r="A26" s="49" t="s">
        <v>757</v>
      </c>
      <c r="B26" s="49" t="s">
        <v>758</v>
      </c>
      <c r="C26" s="212" t="s">
        <v>759</v>
      </c>
      <c r="D26" s="212"/>
      <c r="E26" s="212"/>
      <c r="F26" s="49" t="s">
        <v>760</v>
      </c>
      <c r="G26" s="50"/>
      <c r="H26" s="49" t="s">
        <v>757</v>
      </c>
      <c r="I26" s="49" t="s">
        <v>758</v>
      </c>
      <c r="J26" s="212" t="s">
        <v>759</v>
      </c>
      <c r="K26" s="212"/>
      <c r="L26" s="212"/>
      <c r="M26" s="49" t="s">
        <v>760</v>
      </c>
      <c r="N26" s="50"/>
      <c r="O26" s="49" t="s">
        <v>757</v>
      </c>
      <c r="P26" s="49" t="s">
        <v>758</v>
      </c>
      <c r="Q26" s="212" t="s">
        <v>759</v>
      </c>
      <c r="R26" s="212"/>
      <c r="S26" s="212"/>
      <c r="T26" s="49" t="s">
        <v>760</v>
      </c>
    </row>
    <row r="27" spans="1:20" ht="13.5">
      <c r="A27" s="46">
        <v>4</v>
      </c>
      <c r="B27" s="62" t="str">
        <f>W3</f>
        <v>ミナミテニスクラブＡ </v>
      </c>
      <c r="C27" s="42">
        <v>1</v>
      </c>
      <c r="D27" s="43" t="s">
        <v>761</v>
      </c>
      <c r="E27" s="42">
        <v>4</v>
      </c>
      <c r="F27" s="63" t="str">
        <f>W1</f>
        <v>イカイ</v>
      </c>
      <c r="G27" s="45"/>
      <c r="H27" s="46">
        <v>4</v>
      </c>
      <c r="I27" s="64" t="str">
        <f>W4</f>
        <v>ＳＭＴＣ－Ａ</v>
      </c>
      <c r="J27" s="42">
        <v>1</v>
      </c>
      <c r="K27" s="43" t="s">
        <v>761</v>
      </c>
      <c r="L27" s="42">
        <v>4</v>
      </c>
      <c r="M27" s="63" t="str">
        <f>W2</f>
        <v>トキワクラブ伊豆高原A</v>
      </c>
      <c r="N27" s="45"/>
      <c r="O27" s="46">
        <v>5</v>
      </c>
      <c r="P27" s="64" t="str">
        <f>W1</f>
        <v>イカイ</v>
      </c>
      <c r="Q27" s="42">
        <v>1</v>
      </c>
      <c r="R27" s="43" t="s">
        <v>761</v>
      </c>
      <c r="S27" s="42">
        <v>4</v>
      </c>
      <c r="T27" s="63" t="str">
        <f>W2</f>
        <v>トキワクラブ伊豆高原A</v>
      </c>
    </row>
    <row r="28" spans="1:20" ht="13.5">
      <c r="A28" s="51" t="s">
        <v>762</v>
      </c>
      <c r="B28" s="49" t="s">
        <v>763</v>
      </c>
      <c r="C28" s="212" t="s">
        <v>764</v>
      </c>
      <c r="D28" s="212"/>
      <c r="E28" s="212"/>
      <c r="F28" s="49" t="s">
        <v>763</v>
      </c>
      <c r="G28" s="50"/>
      <c r="H28" s="51" t="s">
        <v>762</v>
      </c>
      <c r="I28" s="49" t="s">
        <v>763</v>
      </c>
      <c r="J28" s="212" t="s">
        <v>764</v>
      </c>
      <c r="K28" s="212"/>
      <c r="L28" s="212"/>
      <c r="M28" s="49" t="s">
        <v>763</v>
      </c>
      <c r="N28" s="50"/>
      <c r="O28" s="51" t="s">
        <v>762</v>
      </c>
      <c r="P28" s="49" t="s">
        <v>763</v>
      </c>
      <c r="Q28" s="212" t="s">
        <v>764</v>
      </c>
      <c r="R28" s="212"/>
      <c r="S28" s="212"/>
      <c r="T28" s="49" t="s">
        <v>763</v>
      </c>
    </row>
    <row r="29" spans="1:20" ht="13.5">
      <c r="A29" s="211" t="s">
        <v>768</v>
      </c>
      <c r="B29" s="68" t="s">
        <v>1583</v>
      </c>
      <c r="C29" s="213">
        <v>2</v>
      </c>
      <c r="D29" s="214" t="s">
        <v>803</v>
      </c>
      <c r="E29" s="213">
        <v>8</v>
      </c>
      <c r="F29" s="68" t="s">
        <v>1908</v>
      </c>
      <c r="G29" s="45"/>
      <c r="H29" s="211" t="s">
        <v>768</v>
      </c>
      <c r="I29" s="68" t="s">
        <v>1587</v>
      </c>
      <c r="J29" s="213">
        <v>6</v>
      </c>
      <c r="K29" s="214" t="s">
        <v>803</v>
      </c>
      <c r="L29" s="213">
        <v>8</v>
      </c>
      <c r="M29" s="68" t="s">
        <v>1980</v>
      </c>
      <c r="N29" s="45"/>
      <c r="O29" s="211" t="s">
        <v>768</v>
      </c>
      <c r="P29" s="68" t="s">
        <v>1549</v>
      </c>
      <c r="Q29" s="213">
        <v>5</v>
      </c>
      <c r="R29" s="214" t="s">
        <v>803</v>
      </c>
      <c r="S29" s="213">
        <v>8</v>
      </c>
      <c r="T29" s="68" t="s">
        <v>1980</v>
      </c>
    </row>
    <row r="30" spans="1:20" ht="13.5">
      <c r="A30" s="211"/>
      <c r="B30" s="68" t="s">
        <v>1159</v>
      </c>
      <c r="C30" s="213"/>
      <c r="D30" s="213"/>
      <c r="E30" s="213"/>
      <c r="F30" s="68" t="s">
        <v>1550</v>
      </c>
      <c r="G30" s="45"/>
      <c r="H30" s="211"/>
      <c r="I30" s="68" t="s">
        <v>1912</v>
      </c>
      <c r="J30" s="213"/>
      <c r="K30" s="213"/>
      <c r="L30" s="213"/>
      <c r="M30" s="68" t="s">
        <v>1981</v>
      </c>
      <c r="N30" s="45"/>
      <c r="O30" s="211"/>
      <c r="P30" s="68" t="s">
        <v>1550</v>
      </c>
      <c r="Q30" s="213"/>
      <c r="R30" s="213"/>
      <c r="S30" s="213"/>
      <c r="T30" s="68" t="s">
        <v>1981</v>
      </c>
    </row>
    <row r="31" spans="1:20" ht="13.5">
      <c r="A31" s="211" t="s">
        <v>769</v>
      </c>
      <c r="B31" s="68" t="s">
        <v>1156</v>
      </c>
      <c r="C31" s="213">
        <v>7</v>
      </c>
      <c r="D31" s="214" t="s">
        <v>805</v>
      </c>
      <c r="E31" s="213">
        <v>9</v>
      </c>
      <c r="F31" s="68" t="s">
        <v>1552</v>
      </c>
      <c r="G31" s="45"/>
      <c r="H31" s="211" t="s">
        <v>769</v>
      </c>
      <c r="I31" s="68" t="s">
        <v>1588</v>
      </c>
      <c r="J31" s="213">
        <v>8</v>
      </c>
      <c r="K31" s="214" t="s">
        <v>805</v>
      </c>
      <c r="L31" s="213">
        <v>0</v>
      </c>
      <c r="M31" s="68" t="s">
        <v>1982</v>
      </c>
      <c r="N31" s="45"/>
      <c r="O31" s="211" t="s">
        <v>769</v>
      </c>
      <c r="P31" s="68" t="s">
        <v>1553</v>
      </c>
      <c r="Q31" s="213">
        <v>2</v>
      </c>
      <c r="R31" s="214" t="s">
        <v>805</v>
      </c>
      <c r="S31" s="213">
        <v>8</v>
      </c>
      <c r="T31" s="68" t="s">
        <v>1983</v>
      </c>
    </row>
    <row r="32" spans="1:20" ht="13.5">
      <c r="A32" s="211"/>
      <c r="B32" s="68" t="s">
        <v>1907</v>
      </c>
      <c r="C32" s="213"/>
      <c r="D32" s="213"/>
      <c r="E32" s="213"/>
      <c r="F32" s="68" t="s">
        <v>1553</v>
      </c>
      <c r="G32" s="45"/>
      <c r="H32" s="211"/>
      <c r="I32" s="68" t="s">
        <v>1586</v>
      </c>
      <c r="J32" s="213"/>
      <c r="K32" s="213"/>
      <c r="L32" s="213"/>
      <c r="M32" s="68" t="s">
        <v>1983</v>
      </c>
      <c r="N32" s="45"/>
      <c r="O32" s="211"/>
      <c r="P32" s="68" t="s">
        <v>1552</v>
      </c>
      <c r="Q32" s="213"/>
      <c r="R32" s="213"/>
      <c r="S32" s="213"/>
      <c r="T32" s="68" t="s">
        <v>1982</v>
      </c>
    </row>
    <row r="33" spans="1:20" ht="13.5">
      <c r="A33" s="47" t="s">
        <v>765</v>
      </c>
      <c r="B33" s="68" t="s">
        <v>1583</v>
      </c>
      <c r="C33" s="43">
        <v>6</v>
      </c>
      <c r="D33" s="61" t="s">
        <v>808</v>
      </c>
      <c r="E33" s="43">
        <v>8</v>
      </c>
      <c r="F33" s="68" t="s">
        <v>1908</v>
      </c>
      <c r="G33" s="45"/>
      <c r="H33" s="47" t="s">
        <v>765</v>
      </c>
      <c r="I33" s="68" t="s">
        <v>1587</v>
      </c>
      <c r="J33" s="43">
        <v>0</v>
      </c>
      <c r="K33" s="61" t="s">
        <v>808</v>
      </c>
      <c r="L33" s="43">
        <v>8</v>
      </c>
      <c r="M33" s="68" t="s">
        <v>1981</v>
      </c>
      <c r="N33" s="45"/>
      <c r="O33" s="47" t="s">
        <v>765</v>
      </c>
      <c r="P33" s="68" t="s">
        <v>1908</v>
      </c>
      <c r="Q33" s="43">
        <v>3</v>
      </c>
      <c r="R33" s="61" t="s">
        <v>808</v>
      </c>
      <c r="S33" s="43">
        <v>8</v>
      </c>
      <c r="T33" s="68" t="s">
        <v>1981</v>
      </c>
    </row>
    <row r="34" spans="1:20" ht="13.5">
      <c r="A34" s="47" t="s">
        <v>766</v>
      </c>
      <c r="B34" s="68" t="s">
        <v>1159</v>
      </c>
      <c r="C34" s="43">
        <v>3</v>
      </c>
      <c r="D34" s="61" t="s">
        <v>804</v>
      </c>
      <c r="E34" s="43">
        <v>8</v>
      </c>
      <c r="F34" s="68" t="s">
        <v>1550</v>
      </c>
      <c r="G34" s="45"/>
      <c r="H34" s="47" t="s">
        <v>766</v>
      </c>
      <c r="I34" s="68" t="s">
        <v>1586</v>
      </c>
      <c r="J34" s="43">
        <v>3</v>
      </c>
      <c r="K34" s="61" t="s">
        <v>804</v>
      </c>
      <c r="L34" s="43">
        <v>8</v>
      </c>
      <c r="M34" s="68" t="s">
        <v>1982</v>
      </c>
      <c r="N34" s="45"/>
      <c r="O34" s="47" t="s">
        <v>766</v>
      </c>
      <c r="P34" s="68" t="s">
        <v>1550</v>
      </c>
      <c r="Q34" s="43">
        <v>8</v>
      </c>
      <c r="R34" s="61" t="s">
        <v>804</v>
      </c>
      <c r="S34" s="43">
        <v>3</v>
      </c>
      <c r="T34" s="68" t="s">
        <v>1982</v>
      </c>
    </row>
    <row r="35" spans="1:20" ht="13.5">
      <c r="A35" s="47" t="s">
        <v>767</v>
      </c>
      <c r="B35" s="68" t="s">
        <v>1907</v>
      </c>
      <c r="C35" s="43">
        <v>8</v>
      </c>
      <c r="D35" s="61" t="s">
        <v>811</v>
      </c>
      <c r="E35" s="43">
        <v>3</v>
      </c>
      <c r="F35" s="68" t="s">
        <v>1551</v>
      </c>
      <c r="G35" s="45"/>
      <c r="H35" s="47" t="s">
        <v>767</v>
      </c>
      <c r="I35" s="68" t="s">
        <v>1912</v>
      </c>
      <c r="J35" s="43">
        <v>6</v>
      </c>
      <c r="K35" s="61" t="s">
        <v>811</v>
      </c>
      <c r="L35" s="43">
        <v>8</v>
      </c>
      <c r="M35" s="68" t="s">
        <v>1980</v>
      </c>
      <c r="N35" s="45"/>
      <c r="O35" s="47" t="s">
        <v>767</v>
      </c>
      <c r="P35" s="68" t="s">
        <v>1549</v>
      </c>
      <c r="Q35" s="43">
        <v>5</v>
      </c>
      <c r="R35" s="61" t="s">
        <v>811</v>
      </c>
      <c r="S35" s="43">
        <v>8</v>
      </c>
      <c r="T35" s="68" t="s">
        <v>1980</v>
      </c>
    </row>
    <row r="36" spans="1:20" ht="13.5">
      <c r="A36" s="52"/>
      <c r="B36" s="52"/>
      <c r="C36" s="52">
        <f>SUM(C29:C35)</f>
        <v>26</v>
      </c>
      <c r="D36" s="52"/>
      <c r="E36" s="52">
        <f>SUM(E29:E35)</f>
        <v>36</v>
      </c>
      <c r="F36" s="52"/>
      <c r="G36" s="52"/>
      <c r="H36" s="52"/>
      <c r="I36" s="52"/>
      <c r="J36" s="52">
        <f>SUM(J29:J35)</f>
        <v>23</v>
      </c>
      <c r="K36" s="52"/>
      <c r="L36" s="52">
        <f>SUM(L29:L35)</f>
        <v>32</v>
      </c>
      <c r="M36" s="52"/>
      <c r="N36" s="52"/>
      <c r="O36" s="52"/>
      <c r="P36" s="52"/>
      <c r="Q36" s="52">
        <f>SUM(Q29:Q35)</f>
        <v>23</v>
      </c>
      <c r="R36" s="52"/>
      <c r="S36" s="52">
        <f>SUM(S29:S35)</f>
        <v>35</v>
      </c>
      <c r="T36" s="52"/>
    </row>
    <row r="37" spans="1:20" ht="13.5">
      <c r="A37" s="47" t="s">
        <v>755</v>
      </c>
      <c r="B37" s="67" t="s">
        <v>1153</v>
      </c>
      <c r="C37" s="212" t="s">
        <v>756</v>
      </c>
      <c r="D37" s="212"/>
      <c r="E37" s="212"/>
      <c r="F37" s="67" t="s">
        <v>1154</v>
      </c>
      <c r="G37" s="45"/>
      <c r="H37" s="53"/>
      <c r="I37" s="74"/>
      <c r="J37" s="53"/>
      <c r="K37" s="53"/>
      <c r="L37" s="53"/>
      <c r="M37" s="74"/>
      <c r="N37" s="45"/>
      <c r="O37" s="53"/>
      <c r="P37" s="74"/>
      <c r="Q37" s="53"/>
      <c r="R37" s="53"/>
      <c r="S37" s="53"/>
      <c r="T37" s="74"/>
    </row>
    <row r="38" spans="1:20" ht="13.5">
      <c r="A38" s="49" t="s">
        <v>757</v>
      </c>
      <c r="B38" s="49" t="s">
        <v>758</v>
      </c>
      <c r="C38" s="212" t="s">
        <v>759</v>
      </c>
      <c r="D38" s="212"/>
      <c r="E38" s="212"/>
      <c r="F38" s="49" t="s">
        <v>760</v>
      </c>
      <c r="G38" s="50"/>
      <c r="H38" s="53"/>
      <c r="I38" s="53"/>
      <c r="J38" s="53"/>
      <c r="K38" s="53"/>
      <c r="L38" s="53"/>
      <c r="M38" s="53"/>
      <c r="N38" s="50"/>
      <c r="O38" s="53"/>
      <c r="P38" s="53"/>
      <c r="Q38" s="53"/>
      <c r="R38" s="53"/>
      <c r="S38" s="53"/>
      <c r="T38" s="53"/>
    </row>
    <row r="39" spans="1:20" ht="13.5">
      <c r="A39" s="46">
        <v>5</v>
      </c>
      <c r="B39" s="62" t="str">
        <f>W3</f>
        <v>ミナミテニスクラブＡ </v>
      </c>
      <c r="C39" s="36">
        <v>3</v>
      </c>
      <c r="D39" s="43" t="s">
        <v>761</v>
      </c>
      <c r="E39" s="36">
        <v>2</v>
      </c>
      <c r="F39" s="63" t="str">
        <f>W5</f>
        <v>キヤノンＡ</v>
      </c>
      <c r="G39" s="45"/>
      <c r="H39" s="53"/>
      <c r="I39" s="74"/>
      <c r="J39" s="74"/>
      <c r="K39" s="75"/>
      <c r="L39" s="74"/>
      <c r="M39" s="74"/>
      <c r="N39" s="45"/>
      <c r="O39" s="53"/>
      <c r="P39" s="74"/>
      <c r="Q39" s="74"/>
      <c r="R39" s="53"/>
      <c r="S39" s="74"/>
      <c r="T39" s="74"/>
    </row>
    <row r="40" spans="1:20" ht="13.5">
      <c r="A40" s="51" t="s">
        <v>762</v>
      </c>
      <c r="B40" s="49" t="s">
        <v>763</v>
      </c>
      <c r="C40" s="212" t="s">
        <v>764</v>
      </c>
      <c r="D40" s="212"/>
      <c r="E40" s="212"/>
      <c r="F40" s="49" t="s">
        <v>763</v>
      </c>
      <c r="G40" s="50"/>
      <c r="H40" s="53"/>
      <c r="I40" s="74"/>
      <c r="J40" s="53"/>
      <c r="K40" s="53"/>
      <c r="L40" s="53"/>
      <c r="M40" s="53"/>
      <c r="N40" s="50"/>
      <c r="O40" s="53"/>
      <c r="P40" s="53"/>
      <c r="Q40" s="53"/>
      <c r="R40" s="53"/>
      <c r="S40" s="53"/>
      <c r="T40" s="53"/>
    </row>
    <row r="41" spans="1:20" ht="13.5">
      <c r="A41" s="211" t="s">
        <v>768</v>
      </c>
      <c r="B41" s="68" t="s">
        <v>1155</v>
      </c>
      <c r="C41" s="213">
        <v>8</v>
      </c>
      <c r="D41" s="214" t="s">
        <v>803</v>
      </c>
      <c r="E41" s="213">
        <v>6</v>
      </c>
      <c r="F41" s="68" t="s">
        <v>1160</v>
      </c>
      <c r="G41" s="45"/>
      <c r="H41" s="53"/>
      <c r="I41" s="74"/>
      <c r="J41" s="53"/>
      <c r="K41" s="53"/>
      <c r="L41" s="53"/>
      <c r="M41" s="74"/>
      <c r="N41" s="45"/>
      <c r="O41" s="53"/>
      <c r="P41" s="74"/>
      <c r="Q41" s="53"/>
      <c r="R41" s="53"/>
      <c r="S41" s="53"/>
      <c r="T41" s="74"/>
    </row>
    <row r="42" spans="1:20" ht="13.5">
      <c r="A42" s="211"/>
      <c r="B42" s="68" t="s">
        <v>1156</v>
      </c>
      <c r="C42" s="213"/>
      <c r="D42" s="213"/>
      <c r="E42" s="213"/>
      <c r="F42" s="68" t="s">
        <v>1161</v>
      </c>
      <c r="G42" s="45"/>
      <c r="H42" s="53"/>
      <c r="I42" s="74"/>
      <c r="J42" s="53"/>
      <c r="K42" s="53"/>
      <c r="L42" s="53"/>
      <c r="M42" s="74"/>
      <c r="N42" s="45"/>
      <c r="O42" s="53"/>
      <c r="P42" s="74"/>
      <c r="Q42" s="53"/>
      <c r="R42" s="53"/>
      <c r="S42" s="53"/>
      <c r="T42" s="74"/>
    </row>
    <row r="43" spans="1:20" ht="13.5">
      <c r="A43" s="211" t="s">
        <v>769</v>
      </c>
      <c r="B43" s="68" t="s">
        <v>1157</v>
      </c>
      <c r="C43" s="213">
        <v>3</v>
      </c>
      <c r="D43" s="214" t="s">
        <v>805</v>
      </c>
      <c r="E43" s="213">
        <v>8</v>
      </c>
      <c r="F43" s="68" t="s">
        <v>1162</v>
      </c>
      <c r="G43" s="45"/>
      <c r="H43" s="53"/>
      <c r="I43" s="74"/>
      <c r="J43" s="53"/>
      <c r="K43" s="53"/>
      <c r="L43" s="53"/>
      <c r="M43" s="74"/>
      <c r="N43" s="45"/>
      <c r="O43" s="53"/>
      <c r="P43" s="74"/>
      <c r="Q43" s="53"/>
      <c r="R43" s="53"/>
      <c r="S43" s="53"/>
      <c r="T43" s="74"/>
    </row>
    <row r="44" spans="1:20" ht="13.5">
      <c r="A44" s="211"/>
      <c r="B44" s="68" t="s">
        <v>1158</v>
      </c>
      <c r="C44" s="213"/>
      <c r="D44" s="213"/>
      <c r="E44" s="213"/>
      <c r="F44" s="68" t="s">
        <v>1163</v>
      </c>
      <c r="G44" s="45"/>
      <c r="H44" s="53"/>
      <c r="I44" s="74"/>
      <c r="J44" s="53"/>
      <c r="K44" s="53"/>
      <c r="L44" s="53"/>
      <c r="M44" s="74"/>
      <c r="N44" s="45"/>
      <c r="O44" s="53"/>
      <c r="P44" s="74"/>
      <c r="Q44" s="53"/>
      <c r="R44" s="53"/>
      <c r="S44" s="53"/>
      <c r="T44" s="74"/>
    </row>
    <row r="45" spans="1:20" ht="13.5">
      <c r="A45" s="47" t="s">
        <v>765</v>
      </c>
      <c r="B45" s="68" t="s">
        <v>1155</v>
      </c>
      <c r="C45" s="43">
        <v>8</v>
      </c>
      <c r="D45" s="61" t="s">
        <v>808</v>
      </c>
      <c r="E45" s="43">
        <v>1</v>
      </c>
      <c r="F45" s="68" t="s">
        <v>1164</v>
      </c>
      <c r="G45" s="45"/>
      <c r="H45" s="53"/>
      <c r="I45" s="74"/>
      <c r="J45" s="53"/>
      <c r="K45" s="53"/>
      <c r="L45" s="53"/>
      <c r="M45" s="74"/>
      <c r="N45" s="45"/>
      <c r="O45" s="53"/>
      <c r="P45" s="74"/>
      <c r="Q45" s="53"/>
      <c r="R45" s="53"/>
      <c r="S45" s="53"/>
      <c r="T45" s="74"/>
    </row>
    <row r="46" spans="1:20" ht="13.5">
      <c r="A46" s="47" t="s">
        <v>766</v>
      </c>
      <c r="B46" s="68" t="s">
        <v>1159</v>
      </c>
      <c r="C46" s="43">
        <v>4</v>
      </c>
      <c r="D46" s="61" t="s">
        <v>804</v>
      </c>
      <c r="E46" s="43">
        <v>8</v>
      </c>
      <c r="F46" s="68" t="s">
        <v>1165</v>
      </c>
      <c r="G46" s="45"/>
      <c r="H46" s="53"/>
      <c r="I46" s="74"/>
      <c r="J46" s="53"/>
      <c r="K46" s="53"/>
      <c r="L46" s="53"/>
      <c r="M46" s="74"/>
      <c r="N46" s="45"/>
      <c r="O46" s="53"/>
      <c r="P46" s="74"/>
      <c r="Q46" s="53"/>
      <c r="R46" s="53"/>
      <c r="S46" s="53"/>
      <c r="T46" s="74"/>
    </row>
    <row r="47" spans="1:20" ht="13.5">
      <c r="A47" s="47" t="s">
        <v>767</v>
      </c>
      <c r="B47" s="68" t="s">
        <v>1157</v>
      </c>
      <c r="C47" s="43">
        <v>8</v>
      </c>
      <c r="D47" s="61" t="s">
        <v>811</v>
      </c>
      <c r="E47" s="43">
        <v>2</v>
      </c>
      <c r="F47" s="68" t="s">
        <v>1166</v>
      </c>
      <c r="G47" s="45"/>
      <c r="H47" s="53"/>
      <c r="I47" s="74"/>
      <c r="J47" s="53"/>
      <c r="K47" s="53"/>
      <c r="L47" s="53"/>
      <c r="M47" s="74"/>
      <c r="N47" s="45"/>
      <c r="O47" s="53"/>
      <c r="P47" s="74"/>
      <c r="Q47" s="53"/>
      <c r="R47" s="53"/>
      <c r="S47" s="53"/>
      <c r="T47" s="74"/>
    </row>
    <row r="48" spans="1:20" ht="13.5">
      <c r="A48" s="52"/>
      <c r="B48" s="52"/>
      <c r="C48" s="52">
        <f>SUM(C41:C47)</f>
        <v>31</v>
      </c>
      <c r="D48" s="52"/>
      <c r="E48" s="52">
        <f>SUM(E41:E47)</f>
        <v>25</v>
      </c>
      <c r="F48" s="52"/>
      <c r="G48" s="52"/>
      <c r="H48" s="55"/>
      <c r="I48" s="55"/>
      <c r="J48" s="55"/>
      <c r="K48" s="55"/>
      <c r="L48" s="55"/>
      <c r="M48" s="55"/>
      <c r="N48" s="52"/>
      <c r="O48" s="55"/>
      <c r="P48" s="55"/>
      <c r="Q48" s="55"/>
      <c r="R48" s="55"/>
      <c r="S48" s="55"/>
      <c r="T48" s="55"/>
    </row>
  </sheetData>
  <sheetProtection/>
  <mergeCells count="110">
    <mergeCell ref="L5:L6"/>
    <mergeCell ref="K5:K6"/>
    <mergeCell ref="C1:E1"/>
    <mergeCell ref="J1:L1"/>
    <mergeCell ref="J2:L2"/>
    <mergeCell ref="J4:L4"/>
    <mergeCell ref="C2:E2"/>
    <mergeCell ref="C4:E4"/>
    <mergeCell ref="H5:H6"/>
    <mergeCell ref="J5:J6"/>
    <mergeCell ref="Q2:S2"/>
    <mergeCell ref="Q4:S4"/>
    <mergeCell ref="O5:O6"/>
    <mergeCell ref="Q5:Q6"/>
    <mergeCell ref="R5:R6"/>
    <mergeCell ref="S5:S6"/>
    <mergeCell ref="C17:C18"/>
    <mergeCell ref="D17:D18"/>
    <mergeCell ref="E17:E18"/>
    <mergeCell ref="D7:D8"/>
    <mergeCell ref="C16:E16"/>
    <mergeCell ref="C14:E14"/>
    <mergeCell ref="C7:C8"/>
    <mergeCell ref="C13:E13"/>
    <mergeCell ref="O17:O18"/>
    <mergeCell ref="K7:K8"/>
    <mergeCell ref="K17:K18"/>
    <mergeCell ref="E7:E8"/>
    <mergeCell ref="J17:J18"/>
    <mergeCell ref="J14:L14"/>
    <mergeCell ref="H7:H8"/>
    <mergeCell ref="H17:H18"/>
    <mergeCell ref="J7:J8"/>
    <mergeCell ref="J13:L13"/>
    <mergeCell ref="J28:L28"/>
    <mergeCell ref="K19:K20"/>
    <mergeCell ref="C25:E25"/>
    <mergeCell ref="C26:E26"/>
    <mergeCell ref="J25:L25"/>
    <mergeCell ref="J19:J20"/>
    <mergeCell ref="J26:L26"/>
    <mergeCell ref="H19:H20"/>
    <mergeCell ref="L19:L20"/>
    <mergeCell ref="A7:A8"/>
    <mergeCell ref="R17:R18"/>
    <mergeCell ref="Q7:Q8"/>
    <mergeCell ref="R7:R8"/>
    <mergeCell ref="J16:L16"/>
    <mergeCell ref="Q16:S16"/>
    <mergeCell ref="L17:L18"/>
    <mergeCell ref="O7:O8"/>
    <mergeCell ref="A17:A18"/>
    <mergeCell ref="Q14:S14"/>
    <mergeCell ref="A5:A6"/>
    <mergeCell ref="C5:C6"/>
    <mergeCell ref="D5:D6"/>
    <mergeCell ref="E5:E6"/>
    <mergeCell ref="E29:E30"/>
    <mergeCell ref="A19:A20"/>
    <mergeCell ref="C19:C20"/>
    <mergeCell ref="D19:D20"/>
    <mergeCell ref="E19:E20"/>
    <mergeCell ref="C28:E28"/>
    <mergeCell ref="D29:D30"/>
    <mergeCell ref="Q28:S28"/>
    <mergeCell ref="A43:A44"/>
    <mergeCell ref="C43:C44"/>
    <mergeCell ref="A29:A30"/>
    <mergeCell ref="A31:A32"/>
    <mergeCell ref="C31:C32"/>
    <mergeCell ref="C29:C30"/>
    <mergeCell ref="A41:A42"/>
    <mergeCell ref="C41:C42"/>
    <mergeCell ref="S31:S32"/>
    <mergeCell ref="O29:O30"/>
    <mergeCell ref="K29:K30"/>
    <mergeCell ref="L31:L32"/>
    <mergeCell ref="R31:R32"/>
    <mergeCell ref="O31:O32"/>
    <mergeCell ref="Q31:Q32"/>
    <mergeCell ref="D31:D32"/>
    <mergeCell ref="Q29:Q30"/>
    <mergeCell ref="D43:D44"/>
    <mergeCell ref="D41:D42"/>
    <mergeCell ref="H29:H30"/>
    <mergeCell ref="J29:J30"/>
    <mergeCell ref="E43:E44"/>
    <mergeCell ref="E41:E42"/>
    <mergeCell ref="E31:E32"/>
    <mergeCell ref="C40:E40"/>
    <mergeCell ref="C37:E37"/>
    <mergeCell ref="C38:E38"/>
    <mergeCell ref="Q1:S1"/>
    <mergeCell ref="H31:H32"/>
    <mergeCell ref="J31:J32"/>
    <mergeCell ref="K31:K32"/>
    <mergeCell ref="L29:L30"/>
    <mergeCell ref="S17:S18"/>
    <mergeCell ref="L7:L8"/>
    <mergeCell ref="S7:S8"/>
    <mergeCell ref="O19:O20"/>
    <mergeCell ref="Q13:S13"/>
    <mergeCell ref="Q17:Q18"/>
    <mergeCell ref="S29:S30"/>
    <mergeCell ref="Q25:S25"/>
    <mergeCell ref="R29:R30"/>
    <mergeCell ref="R19:R20"/>
    <mergeCell ref="S19:S20"/>
    <mergeCell ref="Q19:Q20"/>
    <mergeCell ref="Q26:S26"/>
  </mergeCells>
  <printOptions/>
  <pageMargins left="0.17" right="0.15" top="0.984" bottom="0.984" header="0.54" footer="0.51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W48"/>
  <sheetViews>
    <sheetView zoomScale="75" zoomScaleNormal="75" zoomScalePageLayoutView="0" workbookViewId="0" topLeftCell="A16">
      <selection activeCell="C28" sqref="C28:E28"/>
    </sheetView>
  </sheetViews>
  <sheetFormatPr defaultColWidth="9.00390625" defaultRowHeight="13.5"/>
  <cols>
    <col min="1" max="1" width="6.75390625" style="48" bestFit="1" customWidth="1"/>
    <col min="2" max="2" width="12.125" style="48" customWidth="1"/>
    <col min="3" max="5" width="3.875" style="48" customWidth="1"/>
    <col min="6" max="6" width="12.25390625" style="48" customWidth="1"/>
    <col min="7" max="7" width="3.25390625" style="48" customWidth="1"/>
    <col min="8" max="8" width="6.75390625" style="48" customWidth="1"/>
    <col min="9" max="9" width="12.125" style="48" customWidth="1"/>
    <col min="10" max="12" width="3.875" style="48" customWidth="1"/>
    <col min="13" max="13" width="11.75390625" style="48" customWidth="1"/>
    <col min="14" max="14" width="3.00390625" style="48" customWidth="1"/>
    <col min="15" max="15" width="6.75390625" style="48" customWidth="1"/>
    <col min="16" max="16" width="12.125" style="48" customWidth="1"/>
    <col min="17" max="19" width="3.875" style="48" customWidth="1"/>
    <col min="20" max="20" width="11.625" style="48" customWidth="1"/>
    <col min="21" max="22" width="9.00390625" style="48" customWidth="1"/>
    <col min="23" max="23" width="21.00390625" style="48" customWidth="1"/>
    <col min="24" max="16384" width="9.00390625" style="48" customWidth="1"/>
  </cols>
  <sheetData>
    <row r="1" spans="1:23" ht="13.5">
      <c r="A1" s="47" t="s">
        <v>755</v>
      </c>
      <c r="B1" s="67" t="s">
        <v>1383</v>
      </c>
      <c r="C1" s="212" t="s">
        <v>756</v>
      </c>
      <c r="D1" s="212"/>
      <c r="E1" s="212"/>
      <c r="F1" s="67" t="s">
        <v>1214</v>
      </c>
      <c r="G1" s="45"/>
      <c r="H1" s="47" t="s">
        <v>755</v>
      </c>
      <c r="I1" s="67" t="s">
        <v>2106</v>
      </c>
      <c r="J1" s="212" t="s">
        <v>756</v>
      </c>
      <c r="K1" s="212"/>
      <c r="L1" s="212"/>
      <c r="M1" s="67" t="s">
        <v>2117</v>
      </c>
      <c r="N1" s="45"/>
      <c r="O1" s="47" t="s">
        <v>755</v>
      </c>
      <c r="P1" s="67" t="s">
        <v>2098</v>
      </c>
      <c r="Q1" s="212" t="s">
        <v>756</v>
      </c>
      <c r="R1" s="212"/>
      <c r="S1" s="212"/>
      <c r="T1" s="67" t="s">
        <v>1532</v>
      </c>
      <c r="W1" s="119" t="str">
        <f>'9thﾘｰｸﾞ戦ﾒﾝﾊﾞｰ'!C107</f>
        <v>クレストンB</v>
      </c>
    </row>
    <row r="2" spans="1:23" ht="13.5">
      <c r="A2" s="49" t="s">
        <v>757</v>
      </c>
      <c r="B2" s="49" t="s">
        <v>758</v>
      </c>
      <c r="C2" s="212" t="s">
        <v>759</v>
      </c>
      <c r="D2" s="212"/>
      <c r="E2" s="212"/>
      <c r="F2" s="49" t="s">
        <v>760</v>
      </c>
      <c r="G2" s="50"/>
      <c r="H2" s="49" t="s">
        <v>757</v>
      </c>
      <c r="I2" s="49" t="s">
        <v>758</v>
      </c>
      <c r="J2" s="212" t="s">
        <v>759</v>
      </c>
      <c r="K2" s="212"/>
      <c r="L2" s="212"/>
      <c r="M2" s="49" t="s">
        <v>760</v>
      </c>
      <c r="N2" s="50"/>
      <c r="O2" s="49" t="s">
        <v>757</v>
      </c>
      <c r="P2" s="49" t="s">
        <v>758</v>
      </c>
      <c r="Q2" s="212" t="s">
        <v>759</v>
      </c>
      <c r="R2" s="212"/>
      <c r="S2" s="212"/>
      <c r="T2" s="49" t="s">
        <v>760</v>
      </c>
      <c r="W2" s="119" t="str">
        <f>'9thﾘｰｸﾞ戦ﾒﾝﾊﾞｰ'!C108</f>
        <v>ＴＧＴＣ</v>
      </c>
    </row>
    <row r="3" spans="1:23" ht="13.5">
      <c r="A3" s="46">
        <v>1</v>
      </c>
      <c r="B3" s="62" t="str">
        <f>W1</f>
        <v>クレストンB</v>
      </c>
      <c r="C3" s="42">
        <v>5</v>
      </c>
      <c r="D3" s="43" t="s">
        <v>761</v>
      </c>
      <c r="E3" s="42">
        <v>0</v>
      </c>
      <c r="F3" s="63" t="str">
        <f>W4</f>
        <v>ミナミテニスクラブB </v>
      </c>
      <c r="G3" s="45"/>
      <c r="H3" s="69">
        <v>1</v>
      </c>
      <c r="I3" s="64" t="str">
        <f>W2</f>
        <v>ＴＧＴＣ</v>
      </c>
      <c r="J3" s="63">
        <v>4</v>
      </c>
      <c r="K3" s="61" t="s">
        <v>761</v>
      </c>
      <c r="L3" s="63">
        <v>1</v>
      </c>
      <c r="M3" s="61" t="str">
        <f>W5</f>
        <v>三菱アルミＡ</v>
      </c>
      <c r="N3" s="45"/>
      <c r="O3" s="46">
        <v>2</v>
      </c>
      <c r="P3" s="62" t="str">
        <f>W5</f>
        <v>三菱アルミＡ</v>
      </c>
      <c r="Q3" s="42">
        <v>2</v>
      </c>
      <c r="R3" s="43" t="s">
        <v>761</v>
      </c>
      <c r="S3" s="42">
        <v>3</v>
      </c>
      <c r="T3" s="63" t="str">
        <f>W1</f>
        <v>クレストンB</v>
      </c>
      <c r="W3" s="119" t="str">
        <f>'9thﾘｰｸﾞ戦ﾒﾝﾊﾞｰ'!C109</f>
        <v>日本大学国際関係学部</v>
      </c>
    </row>
    <row r="4" spans="1:23" ht="13.5">
      <c r="A4" s="51" t="s">
        <v>762</v>
      </c>
      <c r="B4" s="49" t="s">
        <v>763</v>
      </c>
      <c r="C4" s="212" t="s">
        <v>764</v>
      </c>
      <c r="D4" s="212"/>
      <c r="E4" s="212"/>
      <c r="F4" s="49" t="s">
        <v>763</v>
      </c>
      <c r="G4" s="50"/>
      <c r="H4" s="51" t="s">
        <v>762</v>
      </c>
      <c r="I4" s="49" t="s">
        <v>763</v>
      </c>
      <c r="J4" s="212" t="s">
        <v>764</v>
      </c>
      <c r="K4" s="212"/>
      <c r="L4" s="212"/>
      <c r="M4" s="49" t="s">
        <v>763</v>
      </c>
      <c r="N4" s="50"/>
      <c r="O4" s="51" t="s">
        <v>762</v>
      </c>
      <c r="P4" s="49" t="s">
        <v>763</v>
      </c>
      <c r="Q4" s="212" t="s">
        <v>764</v>
      </c>
      <c r="R4" s="212"/>
      <c r="S4" s="212"/>
      <c r="T4" s="49" t="s">
        <v>763</v>
      </c>
      <c r="W4" s="119" t="str">
        <f>'9thﾘｰｸﾞ戦ﾒﾝﾊﾞｰ'!C110</f>
        <v>ミナミテニスクラブB </v>
      </c>
    </row>
    <row r="5" spans="1:23" ht="13.5">
      <c r="A5" s="211" t="s">
        <v>768</v>
      </c>
      <c r="B5" s="68" t="s">
        <v>1459</v>
      </c>
      <c r="C5" s="213">
        <v>8</v>
      </c>
      <c r="D5" s="214" t="s">
        <v>803</v>
      </c>
      <c r="E5" s="213">
        <v>5</v>
      </c>
      <c r="F5" s="68" t="s">
        <v>1464</v>
      </c>
      <c r="G5" s="45"/>
      <c r="H5" s="211" t="s">
        <v>768</v>
      </c>
      <c r="I5" s="68" t="s">
        <v>1709</v>
      </c>
      <c r="J5" s="213">
        <v>8</v>
      </c>
      <c r="K5" s="214" t="s">
        <v>803</v>
      </c>
      <c r="L5" s="213">
        <v>3</v>
      </c>
      <c r="M5" s="68" t="s">
        <v>1746</v>
      </c>
      <c r="N5" s="45"/>
      <c r="O5" s="211" t="s">
        <v>768</v>
      </c>
      <c r="P5" s="68" t="s">
        <v>2099</v>
      </c>
      <c r="Q5" s="213">
        <v>5</v>
      </c>
      <c r="R5" s="214" t="s">
        <v>803</v>
      </c>
      <c r="S5" s="213">
        <v>8</v>
      </c>
      <c r="T5" s="68" t="s">
        <v>1707</v>
      </c>
      <c r="W5" s="119" t="str">
        <f>'9thﾘｰｸﾞ戦ﾒﾝﾊﾞｰ'!C111</f>
        <v>三菱アルミＡ</v>
      </c>
    </row>
    <row r="6" spans="1:21" ht="13.5">
      <c r="A6" s="211"/>
      <c r="B6" s="68" t="s">
        <v>1460</v>
      </c>
      <c r="C6" s="213"/>
      <c r="D6" s="213"/>
      <c r="E6" s="213"/>
      <c r="F6" s="68" t="s">
        <v>1465</v>
      </c>
      <c r="G6" s="45"/>
      <c r="H6" s="211"/>
      <c r="I6" s="68" t="s">
        <v>1710</v>
      </c>
      <c r="J6" s="213"/>
      <c r="K6" s="213"/>
      <c r="L6" s="213"/>
      <c r="M6" s="68" t="s">
        <v>1745</v>
      </c>
      <c r="N6" s="45"/>
      <c r="O6" s="211"/>
      <c r="P6" s="68" t="s">
        <v>2100</v>
      </c>
      <c r="Q6" s="213"/>
      <c r="R6" s="213"/>
      <c r="S6" s="213"/>
      <c r="T6" s="68" t="s">
        <v>1463</v>
      </c>
      <c r="U6" s="60" t="s">
        <v>797</v>
      </c>
    </row>
    <row r="7" spans="1:23" ht="13.5">
      <c r="A7" s="211" t="s">
        <v>769</v>
      </c>
      <c r="B7" s="68" t="s">
        <v>1461</v>
      </c>
      <c r="C7" s="213">
        <v>8</v>
      </c>
      <c r="D7" s="214" t="s">
        <v>805</v>
      </c>
      <c r="E7" s="213">
        <v>6</v>
      </c>
      <c r="F7" s="68" t="s">
        <v>1466</v>
      </c>
      <c r="G7" s="45"/>
      <c r="H7" s="211" t="s">
        <v>769</v>
      </c>
      <c r="I7" s="68" t="s">
        <v>1712</v>
      </c>
      <c r="J7" s="213">
        <v>4</v>
      </c>
      <c r="K7" s="214" t="s">
        <v>805</v>
      </c>
      <c r="L7" s="213">
        <v>8</v>
      </c>
      <c r="M7" s="68" t="s">
        <v>2099</v>
      </c>
      <c r="N7" s="45"/>
      <c r="O7" s="211" t="s">
        <v>769</v>
      </c>
      <c r="P7" s="68" t="s">
        <v>1747</v>
      </c>
      <c r="Q7" s="213">
        <v>5</v>
      </c>
      <c r="R7" s="214" t="s">
        <v>805</v>
      </c>
      <c r="S7" s="213">
        <v>8</v>
      </c>
      <c r="T7" s="68" t="s">
        <v>1460</v>
      </c>
      <c r="U7" s="48">
        <v>1</v>
      </c>
      <c r="V7" s="59" t="s">
        <v>787</v>
      </c>
      <c r="W7" s="59" t="s">
        <v>788</v>
      </c>
    </row>
    <row r="8" spans="1:23" ht="13.5">
      <c r="A8" s="211"/>
      <c r="B8" s="68" t="s">
        <v>1462</v>
      </c>
      <c r="C8" s="213"/>
      <c r="D8" s="213"/>
      <c r="E8" s="213"/>
      <c r="F8" s="68" t="s">
        <v>1467</v>
      </c>
      <c r="G8" s="45"/>
      <c r="H8" s="211"/>
      <c r="I8" s="68" t="s">
        <v>1711</v>
      </c>
      <c r="J8" s="213"/>
      <c r="K8" s="213"/>
      <c r="L8" s="213"/>
      <c r="M8" s="68" t="s">
        <v>1748</v>
      </c>
      <c r="N8" s="45"/>
      <c r="O8" s="211"/>
      <c r="P8" s="68" t="s">
        <v>1748</v>
      </c>
      <c r="Q8" s="213"/>
      <c r="R8" s="213"/>
      <c r="S8" s="213"/>
      <c r="T8" s="68" t="s">
        <v>1459</v>
      </c>
      <c r="U8" s="48">
        <v>2</v>
      </c>
      <c r="V8" s="59" t="s">
        <v>789</v>
      </c>
      <c r="W8" s="59" t="s">
        <v>790</v>
      </c>
    </row>
    <row r="9" spans="1:23" ht="13.5">
      <c r="A9" s="47" t="s">
        <v>765</v>
      </c>
      <c r="B9" s="68" t="s">
        <v>1461</v>
      </c>
      <c r="C9" s="43">
        <v>8</v>
      </c>
      <c r="D9" s="61" t="s">
        <v>808</v>
      </c>
      <c r="E9" s="43">
        <v>3</v>
      </c>
      <c r="F9" s="68" t="s">
        <v>1464</v>
      </c>
      <c r="G9" s="45"/>
      <c r="H9" s="47" t="s">
        <v>765</v>
      </c>
      <c r="I9" s="68" t="s">
        <v>1709</v>
      </c>
      <c r="J9" s="43">
        <v>8</v>
      </c>
      <c r="K9" s="61" t="s">
        <v>808</v>
      </c>
      <c r="L9" s="43">
        <v>4</v>
      </c>
      <c r="M9" s="68" t="s">
        <v>1748</v>
      </c>
      <c r="N9" s="45"/>
      <c r="O9" s="47" t="s">
        <v>765</v>
      </c>
      <c r="P9" s="68" t="s">
        <v>1748</v>
      </c>
      <c r="Q9" s="43">
        <v>8</v>
      </c>
      <c r="R9" s="61" t="s">
        <v>808</v>
      </c>
      <c r="S9" s="43">
        <v>6</v>
      </c>
      <c r="T9" s="68" t="s">
        <v>1461</v>
      </c>
      <c r="U9" s="48">
        <v>3</v>
      </c>
      <c r="V9" s="59" t="s">
        <v>791</v>
      </c>
      <c r="W9" s="59" t="s">
        <v>792</v>
      </c>
    </row>
    <row r="10" spans="1:23" ht="13.5">
      <c r="A10" s="47" t="s">
        <v>766</v>
      </c>
      <c r="B10" s="68" t="s">
        <v>1459</v>
      </c>
      <c r="C10" s="43">
        <v>9</v>
      </c>
      <c r="D10" s="61" t="s">
        <v>804</v>
      </c>
      <c r="E10" s="43">
        <v>8</v>
      </c>
      <c r="F10" s="68" t="s">
        <v>1465</v>
      </c>
      <c r="G10" s="45"/>
      <c r="H10" s="47" t="s">
        <v>766</v>
      </c>
      <c r="I10" s="68" t="s">
        <v>2118</v>
      </c>
      <c r="J10" s="43">
        <v>8</v>
      </c>
      <c r="K10" s="61" t="s">
        <v>804</v>
      </c>
      <c r="L10" s="43">
        <v>1</v>
      </c>
      <c r="M10" s="68" t="s">
        <v>1745</v>
      </c>
      <c r="N10" s="45"/>
      <c r="O10" s="47" t="s">
        <v>766</v>
      </c>
      <c r="P10" s="68" t="s">
        <v>1747</v>
      </c>
      <c r="Q10" s="43">
        <v>5</v>
      </c>
      <c r="R10" s="61" t="s">
        <v>804</v>
      </c>
      <c r="S10" s="43">
        <v>8</v>
      </c>
      <c r="T10" s="68" t="s">
        <v>1460</v>
      </c>
      <c r="U10" s="48">
        <v>4</v>
      </c>
      <c r="V10" s="59" t="s">
        <v>793</v>
      </c>
      <c r="W10" s="59" t="s">
        <v>794</v>
      </c>
    </row>
    <row r="11" spans="1:23" ht="13.5">
      <c r="A11" s="47" t="s">
        <v>767</v>
      </c>
      <c r="B11" s="68" t="s">
        <v>1463</v>
      </c>
      <c r="C11" s="43">
        <v>8</v>
      </c>
      <c r="D11" s="61" t="s">
        <v>811</v>
      </c>
      <c r="E11" s="43">
        <v>2</v>
      </c>
      <c r="F11" s="68" t="s">
        <v>1467</v>
      </c>
      <c r="G11" s="45"/>
      <c r="H11" s="47" t="s">
        <v>767</v>
      </c>
      <c r="I11" s="68" t="s">
        <v>1713</v>
      </c>
      <c r="J11" s="43">
        <v>8</v>
      </c>
      <c r="K11" s="61" t="s">
        <v>811</v>
      </c>
      <c r="L11" s="43">
        <v>4</v>
      </c>
      <c r="M11" s="68" t="s">
        <v>1746</v>
      </c>
      <c r="N11" s="45"/>
      <c r="O11" s="47" t="s">
        <v>767</v>
      </c>
      <c r="P11" s="68" t="s">
        <v>1746</v>
      </c>
      <c r="Q11" s="43">
        <v>9</v>
      </c>
      <c r="R11" s="61" t="s">
        <v>811</v>
      </c>
      <c r="S11" s="43">
        <v>8</v>
      </c>
      <c r="T11" s="68" t="s">
        <v>1463</v>
      </c>
      <c r="U11" s="48">
        <v>5</v>
      </c>
      <c r="V11" s="59" t="s">
        <v>795</v>
      </c>
      <c r="W11" s="59" t="s">
        <v>796</v>
      </c>
    </row>
    <row r="12" spans="1:23" ht="13.5">
      <c r="A12" s="52"/>
      <c r="B12" s="52"/>
      <c r="C12" s="52">
        <f>SUM(C5:C11)</f>
        <v>41</v>
      </c>
      <c r="D12" s="52"/>
      <c r="E12" s="52">
        <f>SUM(E5:E11)</f>
        <v>24</v>
      </c>
      <c r="F12" s="52"/>
      <c r="G12" s="52"/>
      <c r="H12" s="70"/>
      <c r="I12" s="70"/>
      <c r="J12" s="70">
        <f>SUM(J5:J11)</f>
        <v>36</v>
      </c>
      <c r="K12" s="70"/>
      <c r="L12" s="70">
        <f>SUM(L5:L11)</f>
        <v>20</v>
      </c>
      <c r="M12" s="70"/>
      <c r="N12" s="52"/>
      <c r="O12" s="52"/>
      <c r="P12" s="52"/>
      <c r="Q12" s="52">
        <f>SUM(Q5:Q11)</f>
        <v>32</v>
      </c>
      <c r="R12" s="52"/>
      <c r="S12" s="52">
        <f>SUM(S5:S11)</f>
        <v>38</v>
      </c>
      <c r="T12" s="52"/>
      <c r="V12" s="59"/>
      <c r="W12" s="59"/>
    </row>
    <row r="13" spans="1:20" ht="13.5">
      <c r="A13" s="47" t="s">
        <v>755</v>
      </c>
      <c r="B13" s="67" t="s">
        <v>1872</v>
      </c>
      <c r="C13" s="212" t="s">
        <v>756</v>
      </c>
      <c r="D13" s="212"/>
      <c r="E13" s="212"/>
      <c r="F13" s="67" t="s">
        <v>1882</v>
      </c>
      <c r="G13" s="45"/>
      <c r="H13" s="47" t="s">
        <v>755</v>
      </c>
      <c r="I13" s="67" t="s">
        <v>2030</v>
      </c>
      <c r="J13" s="212" t="s">
        <v>756</v>
      </c>
      <c r="K13" s="212"/>
      <c r="L13" s="212"/>
      <c r="M13" s="67" t="s">
        <v>1260</v>
      </c>
      <c r="N13" s="45"/>
      <c r="O13" s="47" t="s">
        <v>755</v>
      </c>
      <c r="P13" s="67" t="s">
        <v>1721</v>
      </c>
      <c r="Q13" s="212" t="s">
        <v>756</v>
      </c>
      <c r="R13" s="212"/>
      <c r="S13" s="212"/>
      <c r="T13" s="67" t="s">
        <v>1532</v>
      </c>
    </row>
    <row r="14" spans="1:20" ht="13.5">
      <c r="A14" s="49" t="s">
        <v>757</v>
      </c>
      <c r="B14" s="49" t="s">
        <v>758</v>
      </c>
      <c r="C14" s="212" t="s">
        <v>759</v>
      </c>
      <c r="D14" s="212"/>
      <c r="E14" s="212"/>
      <c r="F14" s="49" t="s">
        <v>760</v>
      </c>
      <c r="G14" s="50"/>
      <c r="H14" s="49" t="s">
        <v>757</v>
      </c>
      <c r="I14" s="49" t="s">
        <v>758</v>
      </c>
      <c r="J14" s="212" t="s">
        <v>759</v>
      </c>
      <c r="K14" s="212"/>
      <c r="L14" s="212"/>
      <c r="M14" s="49" t="s">
        <v>760</v>
      </c>
      <c r="N14" s="50"/>
      <c r="O14" s="49" t="s">
        <v>757</v>
      </c>
      <c r="P14" s="49" t="s">
        <v>758</v>
      </c>
      <c r="Q14" s="212" t="s">
        <v>759</v>
      </c>
      <c r="R14" s="212"/>
      <c r="S14" s="212"/>
      <c r="T14" s="49" t="s">
        <v>760</v>
      </c>
    </row>
    <row r="15" spans="1:20" ht="13.5">
      <c r="A15" s="46">
        <v>2</v>
      </c>
      <c r="B15" s="64" t="str">
        <f>W4</f>
        <v>ミナミテニスクラブB </v>
      </c>
      <c r="C15" s="42">
        <v>1</v>
      </c>
      <c r="D15" s="43" t="s">
        <v>761</v>
      </c>
      <c r="E15" s="42">
        <v>4</v>
      </c>
      <c r="F15" s="61" t="str">
        <f>W3</f>
        <v>日本大学国際関係学部</v>
      </c>
      <c r="G15" s="45"/>
      <c r="H15" s="69">
        <v>3</v>
      </c>
      <c r="I15" s="64" t="str">
        <f>W2</f>
        <v>ＴＧＴＣ</v>
      </c>
      <c r="J15" s="63">
        <v>2</v>
      </c>
      <c r="K15" s="61" t="s">
        <v>761</v>
      </c>
      <c r="L15" s="63">
        <v>3</v>
      </c>
      <c r="M15" s="61" t="str">
        <f>W3</f>
        <v>日本大学国際関係学部</v>
      </c>
      <c r="N15" s="45"/>
      <c r="O15" s="69">
        <v>3</v>
      </c>
      <c r="P15" s="62" t="str">
        <f>W5</f>
        <v>三菱アルミＡ</v>
      </c>
      <c r="Q15" s="63">
        <v>1</v>
      </c>
      <c r="R15" s="61" t="s">
        <v>761</v>
      </c>
      <c r="S15" s="63">
        <v>4</v>
      </c>
      <c r="T15" s="63" t="str">
        <f>W4</f>
        <v>ミナミテニスクラブB </v>
      </c>
    </row>
    <row r="16" spans="1:20" ht="13.5">
      <c r="A16" s="51" t="s">
        <v>762</v>
      </c>
      <c r="B16" s="49" t="s">
        <v>763</v>
      </c>
      <c r="C16" s="212" t="s">
        <v>764</v>
      </c>
      <c r="D16" s="212"/>
      <c r="E16" s="212"/>
      <c r="F16" s="49" t="s">
        <v>763</v>
      </c>
      <c r="G16" s="50"/>
      <c r="H16" s="51" t="s">
        <v>762</v>
      </c>
      <c r="I16" s="49" t="s">
        <v>763</v>
      </c>
      <c r="J16" s="212" t="s">
        <v>764</v>
      </c>
      <c r="K16" s="212"/>
      <c r="L16" s="212"/>
      <c r="M16" s="49" t="s">
        <v>763</v>
      </c>
      <c r="N16" s="50"/>
      <c r="O16" s="51" t="s">
        <v>762</v>
      </c>
      <c r="P16" s="49" t="s">
        <v>763</v>
      </c>
      <c r="Q16" s="212" t="s">
        <v>764</v>
      </c>
      <c r="R16" s="212"/>
      <c r="S16" s="212"/>
      <c r="T16" s="49" t="s">
        <v>763</v>
      </c>
    </row>
    <row r="17" spans="1:20" ht="13.5">
      <c r="A17" s="211" t="s">
        <v>768</v>
      </c>
      <c r="B17" s="68" t="s">
        <v>1750</v>
      </c>
      <c r="C17" s="213">
        <v>9</v>
      </c>
      <c r="D17" s="214" t="s">
        <v>803</v>
      </c>
      <c r="E17" s="213">
        <v>8</v>
      </c>
      <c r="F17" s="68" t="s">
        <v>1883</v>
      </c>
      <c r="G17" s="45"/>
      <c r="H17" s="211" t="s">
        <v>768</v>
      </c>
      <c r="I17" s="68" t="s">
        <v>1710</v>
      </c>
      <c r="J17" s="213">
        <v>8</v>
      </c>
      <c r="K17" s="214" t="s">
        <v>803</v>
      </c>
      <c r="L17" s="213">
        <v>3</v>
      </c>
      <c r="M17" s="68" t="s">
        <v>2059</v>
      </c>
      <c r="N17" s="45"/>
      <c r="O17" s="211" t="s">
        <v>768</v>
      </c>
      <c r="P17" s="68" t="s">
        <v>1745</v>
      </c>
      <c r="Q17" s="213">
        <v>3</v>
      </c>
      <c r="R17" s="214" t="s">
        <v>803</v>
      </c>
      <c r="S17" s="213">
        <v>8</v>
      </c>
      <c r="T17" s="68" t="s">
        <v>1465</v>
      </c>
    </row>
    <row r="18" spans="1:20" ht="13.5">
      <c r="A18" s="211"/>
      <c r="B18" s="68" t="s">
        <v>1464</v>
      </c>
      <c r="C18" s="213"/>
      <c r="D18" s="213"/>
      <c r="E18" s="213"/>
      <c r="F18" s="68" t="s">
        <v>1884</v>
      </c>
      <c r="G18" s="45"/>
      <c r="H18" s="211"/>
      <c r="I18" s="68" t="s">
        <v>1709</v>
      </c>
      <c r="J18" s="213"/>
      <c r="K18" s="213"/>
      <c r="L18" s="213"/>
      <c r="M18" s="68" t="s">
        <v>1887</v>
      </c>
      <c r="N18" s="45"/>
      <c r="O18" s="211"/>
      <c r="P18" s="68" t="s">
        <v>1746</v>
      </c>
      <c r="Q18" s="213"/>
      <c r="R18" s="213"/>
      <c r="S18" s="213"/>
      <c r="T18" s="68" t="s">
        <v>1464</v>
      </c>
    </row>
    <row r="19" spans="1:20" ht="13.5">
      <c r="A19" s="211" t="s">
        <v>769</v>
      </c>
      <c r="B19" s="68" t="s">
        <v>1466</v>
      </c>
      <c r="C19" s="213">
        <v>4</v>
      </c>
      <c r="D19" s="214" t="s">
        <v>805</v>
      </c>
      <c r="E19" s="213">
        <v>8</v>
      </c>
      <c r="F19" s="68" t="s">
        <v>1885</v>
      </c>
      <c r="G19" s="45"/>
      <c r="H19" s="211" t="s">
        <v>769</v>
      </c>
      <c r="I19" s="68" t="s">
        <v>1712</v>
      </c>
      <c r="J19" s="213">
        <v>2</v>
      </c>
      <c r="K19" s="214" t="s">
        <v>805</v>
      </c>
      <c r="L19" s="213">
        <v>8</v>
      </c>
      <c r="M19" s="68" t="s">
        <v>2060</v>
      </c>
      <c r="N19" s="45"/>
      <c r="O19" s="211" t="s">
        <v>769</v>
      </c>
      <c r="P19" s="68" t="s">
        <v>1747</v>
      </c>
      <c r="Q19" s="213">
        <v>8</v>
      </c>
      <c r="R19" s="214" t="s">
        <v>805</v>
      </c>
      <c r="S19" s="213">
        <v>4</v>
      </c>
      <c r="T19" s="68" t="s">
        <v>1466</v>
      </c>
    </row>
    <row r="20" spans="1:22" ht="13.5">
      <c r="A20" s="211"/>
      <c r="B20" s="68" t="s">
        <v>1467</v>
      </c>
      <c r="C20" s="213"/>
      <c r="D20" s="213"/>
      <c r="E20" s="213"/>
      <c r="F20" s="68" t="s">
        <v>1886</v>
      </c>
      <c r="G20" s="45"/>
      <c r="H20" s="211"/>
      <c r="I20" s="68" t="s">
        <v>1711</v>
      </c>
      <c r="J20" s="213"/>
      <c r="K20" s="213"/>
      <c r="L20" s="213"/>
      <c r="M20" s="68" t="s">
        <v>1885</v>
      </c>
      <c r="N20" s="45"/>
      <c r="O20" s="211"/>
      <c r="P20" s="68" t="s">
        <v>1748</v>
      </c>
      <c r="Q20" s="213"/>
      <c r="R20" s="213"/>
      <c r="S20" s="213"/>
      <c r="T20" s="68" t="s">
        <v>1749</v>
      </c>
      <c r="V20" s="71"/>
    </row>
    <row r="21" spans="1:20" ht="13.5">
      <c r="A21" s="47" t="s">
        <v>765</v>
      </c>
      <c r="B21" s="68" t="s">
        <v>1464</v>
      </c>
      <c r="C21" s="43">
        <v>3</v>
      </c>
      <c r="D21" s="61" t="s">
        <v>808</v>
      </c>
      <c r="E21" s="43">
        <v>8</v>
      </c>
      <c r="F21" s="68" t="s">
        <v>1883</v>
      </c>
      <c r="G21" s="45"/>
      <c r="H21" s="47" t="s">
        <v>765</v>
      </c>
      <c r="I21" s="68" t="s">
        <v>1709</v>
      </c>
      <c r="J21" s="43">
        <v>2</v>
      </c>
      <c r="K21" s="61" t="s">
        <v>808</v>
      </c>
      <c r="L21" s="43">
        <v>8</v>
      </c>
      <c r="M21" s="68" t="s">
        <v>2059</v>
      </c>
      <c r="N21" s="45"/>
      <c r="O21" s="47" t="s">
        <v>765</v>
      </c>
      <c r="P21" s="68" t="s">
        <v>1748</v>
      </c>
      <c r="Q21" s="43">
        <v>3</v>
      </c>
      <c r="R21" s="61" t="s">
        <v>808</v>
      </c>
      <c r="S21" s="43">
        <v>8</v>
      </c>
      <c r="T21" s="68" t="s">
        <v>1464</v>
      </c>
    </row>
    <row r="22" spans="1:20" ht="13.5">
      <c r="A22" s="47" t="s">
        <v>766</v>
      </c>
      <c r="B22" s="68" t="s">
        <v>1465</v>
      </c>
      <c r="C22" s="43">
        <v>2</v>
      </c>
      <c r="D22" s="61" t="s">
        <v>804</v>
      </c>
      <c r="E22" s="43">
        <v>8</v>
      </c>
      <c r="F22" s="68" t="s">
        <v>1886</v>
      </c>
      <c r="G22" s="45"/>
      <c r="H22" s="47" t="s">
        <v>766</v>
      </c>
      <c r="I22" s="68" t="s">
        <v>1711</v>
      </c>
      <c r="J22" s="43">
        <v>8</v>
      </c>
      <c r="K22" s="61" t="s">
        <v>804</v>
      </c>
      <c r="L22" s="43">
        <v>6</v>
      </c>
      <c r="M22" s="68" t="s">
        <v>2061</v>
      </c>
      <c r="N22" s="45"/>
      <c r="O22" s="47" t="s">
        <v>766</v>
      </c>
      <c r="P22" s="68" t="s">
        <v>1747</v>
      </c>
      <c r="Q22" s="43">
        <v>0</v>
      </c>
      <c r="R22" s="61" t="s">
        <v>804</v>
      </c>
      <c r="S22" s="43">
        <v>8</v>
      </c>
      <c r="T22" s="68" t="s">
        <v>1465</v>
      </c>
    </row>
    <row r="23" spans="1:20" ht="13.5">
      <c r="A23" s="47" t="s">
        <v>767</v>
      </c>
      <c r="B23" s="68" t="s">
        <v>1750</v>
      </c>
      <c r="C23" s="43">
        <v>3</v>
      </c>
      <c r="D23" s="61" t="s">
        <v>811</v>
      </c>
      <c r="E23" s="43">
        <v>8</v>
      </c>
      <c r="F23" s="68" t="s">
        <v>1887</v>
      </c>
      <c r="G23" s="45"/>
      <c r="H23" s="47" t="s">
        <v>767</v>
      </c>
      <c r="I23" s="68" t="s">
        <v>1713</v>
      </c>
      <c r="J23" s="43">
        <v>1</v>
      </c>
      <c r="K23" s="61" t="s">
        <v>811</v>
      </c>
      <c r="L23" s="43">
        <v>8</v>
      </c>
      <c r="M23" s="68" t="s">
        <v>2060</v>
      </c>
      <c r="N23" s="45"/>
      <c r="O23" s="47" t="s">
        <v>767</v>
      </c>
      <c r="P23" s="68" t="s">
        <v>1746</v>
      </c>
      <c r="Q23" s="43">
        <v>2</v>
      </c>
      <c r="R23" s="61" t="s">
        <v>811</v>
      </c>
      <c r="S23" s="43">
        <v>8</v>
      </c>
      <c r="T23" s="68" t="s">
        <v>1750</v>
      </c>
    </row>
    <row r="24" spans="1:20" ht="13.5">
      <c r="A24" s="52"/>
      <c r="B24" s="52"/>
      <c r="C24" s="52">
        <f>SUM(C17:C23)</f>
        <v>21</v>
      </c>
      <c r="D24" s="52"/>
      <c r="E24" s="52">
        <f>SUM(E17:E23)</f>
        <v>40</v>
      </c>
      <c r="F24" s="52"/>
      <c r="G24" s="52"/>
      <c r="H24" s="52"/>
      <c r="I24" s="52"/>
      <c r="J24" s="52">
        <f>SUM(J17:J23)</f>
        <v>21</v>
      </c>
      <c r="K24" s="52"/>
      <c r="L24" s="52">
        <f>SUM(L17:L23)</f>
        <v>33</v>
      </c>
      <c r="M24" s="52"/>
      <c r="N24" s="52"/>
      <c r="O24" s="52"/>
      <c r="P24" s="52"/>
      <c r="Q24" s="52">
        <f>SUM(Q17:Q23)</f>
        <v>16</v>
      </c>
      <c r="R24" s="52"/>
      <c r="S24" s="52">
        <f>SUM(S17:S23)</f>
        <v>36</v>
      </c>
      <c r="T24" s="52"/>
    </row>
    <row r="25" spans="1:20" ht="13.5">
      <c r="A25" s="47" t="s">
        <v>755</v>
      </c>
      <c r="B25" s="67" t="s">
        <v>2122</v>
      </c>
      <c r="C25" s="212" t="s">
        <v>756</v>
      </c>
      <c r="D25" s="212"/>
      <c r="E25" s="212"/>
      <c r="F25" s="67" t="s">
        <v>1260</v>
      </c>
      <c r="G25" s="45"/>
      <c r="H25" s="47" t="s">
        <v>755</v>
      </c>
      <c r="I25" s="67" t="s">
        <v>1973</v>
      </c>
      <c r="J25" s="212" t="s">
        <v>756</v>
      </c>
      <c r="K25" s="212"/>
      <c r="L25" s="212"/>
      <c r="M25" s="67" t="s">
        <v>1214</v>
      </c>
      <c r="N25" s="45"/>
      <c r="O25" s="47" t="s">
        <v>755</v>
      </c>
      <c r="P25" s="67" t="s">
        <v>1695</v>
      </c>
      <c r="Q25" s="212" t="s">
        <v>756</v>
      </c>
      <c r="R25" s="212"/>
      <c r="S25" s="212"/>
      <c r="T25" s="67" t="s">
        <v>1225</v>
      </c>
    </row>
    <row r="26" spans="1:20" ht="13.5">
      <c r="A26" s="49" t="s">
        <v>757</v>
      </c>
      <c r="B26" s="49" t="s">
        <v>758</v>
      </c>
      <c r="C26" s="212" t="s">
        <v>759</v>
      </c>
      <c r="D26" s="212"/>
      <c r="E26" s="212"/>
      <c r="F26" s="49" t="s">
        <v>760</v>
      </c>
      <c r="G26" s="50"/>
      <c r="H26" s="49" t="s">
        <v>757</v>
      </c>
      <c r="I26" s="49" t="s">
        <v>758</v>
      </c>
      <c r="J26" s="212" t="s">
        <v>759</v>
      </c>
      <c r="K26" s="212"/>
      <c r="L26" s="212"/>
      <c r="M26" s="49" t="s">
        <v>760</v>
      </c>
      <c r="N26" s="50"/>
      <c r="O26" s="49" t="s">
        <v>757</v>
      </c>
      <c r="P26" s="49" t="s">
        <v>758</v>
      </c>
      <c r="Q26" s="212" t="s">
        <v>759</v>
      </c>
      <c r="R26" s="212"/>
      <c r="S26" s="212"/>
      <c r="T26" s="49" t="s">
        <v>760</v>
      </c>
    </row>
    <row r="27" spans="1:20" ht="13.5">
      <c r="A27" s="46">
        <v>4</v>
      </c>
      <c r="B27" s="62" t="str">
        <f>W3</f>
        <v>日本大学国際関係学部</v>
      </c>
      <c r="C27" s="42">
        <v>4</v>
      </c>
      <c r="D27" s="43" t="s">
        <v>761</v>
      </c>
      <c r="E27" s="42">
        <v>1</v>
      </c>
      <c r="F27" s="63" t="str">
        <f>W1</f>
        <v>クレストンB</v>
      </c>
      <c r="G27" s="45"/>
      <c r="H27" s="46">
        <v>4</v>
      </c>
      <c r="I27" s="64" t="str">
        <f>W4</f>
        <v>ミナミテニスクラブB </v>
      </c>
      <c r="J27" s="42">
        <v>2</v>
      </c>
      <c r="K27" s="43" t="s">
        <v>761</v>
      </c>
      <c r="L27" s="42">
        <v>3</v>
      </c>
      <c r="M27" s="63" t="str">
        <f>W2</f>
        <v>ＴＧＴＣ</v>
      </c>
      <c r="N27" s="45"/>
      <c r="O27" s="46">
        <v>5</v>
      </c>
      <c r="P27" s="64" t="str">
        <f>W1</f>
        <v>クレストンB</v>
      </c>
      <c r="Q27" s="42">
        <v>3</v>
      </c>
      <c r="R27" s="43" t="s">
        <v>761</v>
      </c>
      <c r="S27" s="42">
        <v>2</v>
      </c>
      <c r="T27" s="63" t="str">
        <f>W2</f>
        <v>ＴＧＴＣ</v>
      </c>
    </row>
    <row r="28" spans="1:20" ht="13.5">
      <c r="A28" s="51" t="s">
        <v>762</v>
      </c>
      <c r="B28" s="49" t="s">
        <v>763</v>
      </c>
      <c r="C28" s="212" t="s">
        <v>764</v>
      </c>
      <c r="D28" s="212"/>
      <c r="E28" s="212"/>
      <c r="F28" s="49" t="s">
        <v>763</v>
      </c>
      <c r="G28" s="50"/>
      <c r="H28" s="51" t="s">
        <v>762</v>
      </c>
      <c r="I28" s="49" t="s">
        <v>763</v>
      </c>
      <c r="J28" s="212" t="s">
        <v>764</v>
      </c>
      <c r="K28" s="212"/>
      <c r="L28" s="212"/>
      <c r="M28" s="49" t="s">
        <v>763</v>
      </c>
      <c r="N28" s="50"/>
      <c r="O28" s="51" t="s">
        <v>762</v>
      </c>
      <c r="P28" s="49" t="s">
        <v>763</v>
      </c>
      <c r="Q28" s="212" t="s">
        <v>764</v>
      </c>
      <c r="R28" s="212"/>
      <c r="S28" s="212"/>
      <c r="T28" s="49" t="s">
        <v>763</v>
      </c>
    </row>
    <row r="29" spans="1:20" ht="13.5">
      <c r="A29" s="211" t="s">
        <v>768</v>
      </c>
      <c r="B29" s="68" t="s">
        <v>1884</v>
      </c>
      <c r="C29" s="213">
        <v>8</v>
      </c>
      <c r="D29" s="214" t="s">
        <v>803</v>
      </c>
      <c r="E29" s="213">
        <v>3</v>
      </c>
      <c r="F29" s="68" t="s">
        <v>1707</v>
      </c>
      <c r="G29" s="45"/>
      <c r="H29" s="211" t="s">
        <v>768</v>
      </c>
      <c r="I29" s="68" t="s">
        <v>1464</v>
      </c>
      <c r="J29" s="213">
        <v>6</v>
      </c>
      <c r="K29" s="214" t="s">
        <v>803</v>
      </c>
      <c r="L29" s="213">
        <v>8</v>
      </c>
      <c r="M29" s="68" t="s">
        <v>1709</v>
      </c>
      <c r="N29" s="45"/>
      <c r="O29" s="211" t="s">
        <v>768</v>
      </c>
      <c r="P29" s="68" t="s">
        <v>1707</v>
      </c>
      <c r="Q29" s="213">
        <v>7</v>
      </c>
      <c r="R29" s="214" t="s">
        <v>803</v>
      </c>
      <c r="S29" s="213">
        <v>9</v>
      </c>
      <c r="T29" s="68" t="s">
        <v>1709</v>
      </c>
    </row>
    <row r="30" spans="1:20" ht="13.5">
      <c r="A30" s="211"/>
      <c r="B30" s="68" t="s">
        <v>2123</v>
      </c>
      <c r="C30" s="213"/>
      <c r="D30" s="213"/>
      <c r="E30" s="213"/>
      <c r="F30" s="68" t="s">
        <v>1460</v>
      </c>
      <c r="G30" s="45"/>
      <c r="H30" s="211"/>
      <c r="I30" s="68" t="s">
        <v>1465</v>
      </c>
      <c r="J30" s="213"/>
      <c r="K30" s="213"/>
      <c r="L30" s="213"/>
      <c r="M30" s="68" t="s">
        <v>1710</v>
      </c>
      <c r="N30" s="45"/>
      <c r="O30" s="211"/>
      <c r="P30" s="68" t="s">
        <v>1461</v>
      </c>
      <c r="Q30" s="213"/>
      <c r="R30" s="213"/>
      <c r="S30" s="213"/>
      <c r="T30" s="68" t="s">
        <v>1710</v>
      </c>
    </row>
    <row r="31" spans="1:20" ht="13.5">
      <c r="A31" s="211" t="s">
        <v>769</v>
      </c>
      <c r="B31" s="68" t="s">
        <v>1885</v>
      </c>
      <c r="C31" s="213">
        <v>3</v>
      </c>
      <c r="D31" s="214" t="s">
        <v>805</v>
      </c>
      <c r="E31" s="213">
        <v>8</v>
      </c>
      <c r="F31" s="68" t="s">
        <v>1462</v>
      </c>
      <c r="G31" s="45"/>
      <c r="H31" s="211" t="s">
        <v>769</v>
      </c>
      <c r="I31" s="68" t="s">
        <v>1466</v>
      </c>
      <c r="J31" s="213">
        <v>5</v>
      </c>
      <c r="K31" s="214" t="s">
        <v>805</v>
      </c>
      <c r="L31" s="213">
        <v>8</v>
      </c>
      <c r="M31" s="68" t="s">
        <v>1711</v>
      </c>
      <c r="N31" s="45"/>
      <c r="O31" s="211" t="s">
        <v>769</v>
      </c>
      <c r="P31" s="68" t="s">
        <v>1459</v>
      </c>
      <c r="Q31" s="213">
        <v>8</v>
      </c>
      <c r="R31" s="214" t="s">
        <v>805</v>
      </c>
      <c r="S31" s="213">
        <v>5</v>
      </c>
      <c r="T31" s="68" t="s">
        <v>1711</v>
      </c>
    </row>
    <row r="32" spans="1:20" ht="13.5">
      <c r="A32" s="211"/>
      <c r="B32" s="68" t="s">
        <v>1886</v>
      </c>
      <c r="C32" s="213"/>
      <c r="D32" s="213"/>
      <c r="E32" s="213"/>
      <c r="F32" s="68" t="s">
        <v>2124</v>
      </c>
      <c r="G32" s="45"/>
      <c r="H32" s="211"/>
      <c r="I32" s="68" t="s">
        <v>1749</v>
      </c>
      <c r="J32" s="213"/>
      <c r="K32" s="213"/>
      <c r="L32" s="213"/>
      <c r="M32" s="68" t="s">
        <v>1712</v>
      </c>
      <c r="N32" s="45"/>
      <c r="O32" s="211"/>
      <c r="P32" s="68" t="s">
        <v>1708</v>
      </c>
      <c r="Q32" s="213"/>
      <c r="R32" s="213"/>
      <c r="S32" s="213"/>
      <c r="T32" s="68" t="s">
        <v>1712</v>
      </c>
    </row>
    <row r="33" spans="1:20" ht="13.5">
      <c r="A33" s="47" t="s">
        <v>765</v>
      </c>
      <c r="B33" s="68" t="s">
        <v>1886</v>
      </c>
      <c r="C33" s="43">
        <v>8</v>
      </c>
      <c r="D33" s="61" t="s">
        <v>808</v>
      </c>
      <c r="E33" s="43">
        <v>5</v>
      </c>
      <c r="F33" s="68" t="s">
        <v>1461</v>
      </c>
      <c r="G33" s="45"/>
      <c r="H33" s="47" t="s">
        <v>765</v>
      </c>
      <c r="I33" s="68" t="s">
        <v>1464</v>
      </c>
      <c r="J33" s="43">
        <v>5</v>
      </c>
      <c r="K33" s="61" t="s">
        <v>808</v>
      </c>
      <c r="L33" s="43">
        <v>8</v>
      </c>
      <c r="M33" s="68" t="s">
        <v>1709</v>
      </c>
      <c r="N33" s="45"/>
      <c r="O33" s="47" t="s">
        <v>765</v>
      </c>
      <c r="P33" s="68" t="s">
        <v>1459</v>
      </c>
      <c r="Q33" s="43">
        <v>8</v>
      </c>
      <c r="R33" s="61" t="s">
        <v>808</v>
      </c>
      <c r="S33" s="43">
        <v>3</v>
      </c>
      <c r="T33" s="68" t="s">
        <v>1710</v>
      </c>
    </row>
    <row r="34" spans="1:20" ht="13.5">
      <c r="A34" s="47" t="s">
        <v>766</v>
      </c>
      <c r="B34" s="68" t="s">
        <v>1884</v>
      </c>
      <c r="C34" s="43">
        <v>9</v>
      </c>
      <c r="D34" s="61" t="s">
        <v>804</v>
      </c>
      <c r="E34" s="43">
        <v>8</v>
      </c>
      <c r="F34" s="68" t="s">
        <v>1459</v>
      </c>
      <c r="G34" s="45"/>
      <c r="H34" s="47" t="s">
        <v>766</v>
      </c>
      <c r="I34" s="68" t="s">
        <v>1465</v>
      </c>
      <c r="J34" s="43">
        <v>8</v>
      </c>
      <c r="K34" s="61" t="s">
        <v>804</v>
      </c>
      <c r="L34" s="43">
        <v>5</v>
      </c>
      <c r="M34" s="68" t="s">
        <v>1713</v>
      </c>
      <c r="N34" s="45"/>
      <c r="O34" s="47" t="s">
        <v>766</v>
      </c>
      <c r="P34" s="68" t="s">
        <v>1462</v>
      </c>
      <c r="Q34" s="43">
        <v>8</v>
      </c>
      <c r="R34" s="61" t="s">
        <v>804</v>
      </c>
      <c r="S34" s="43">
        <v>5</v>
      </c>
      <c r="T34" s="68" t="s">
        <v>1711</v>
      </c>
    </row>
    <row r="35" spans="1:20" ht="13.5">
      <c r="A35" s="47" t="s">
        <v>767</v>
      </c>
      <c r="B35" s="68" t="s">
        <v>1885</v>
      </c>
      <c r="C35" s="43">
        <v>8</v>
      </c>
      <c r="D35" s="61" t="s">
        <v>811</v>
      </c>
      <c r="E35" s="43">
        <v>4</v>
      </c>
      <c r="F35" s="68" t="s">
        <v>1463</v>
      </c>
      <c r="G35" s="45"/>
      <c r="H35" s="47" t="s">
        <v>767</v>
      </c>
      <c r="I35" s="68" t="s">
        <v>1750</v>
      </c>
      <c r="J35" s="43">
        <v>8</v>
      </c>
      <c r="K35" s="61" t="s">
        <v>811</v>
      </c>
      <c r="L35" s="43">
        <v>1</v>
      </c>
      <c r="M35" s="68" t="s">
        <v>1712</v>
      </c>
      <c r="N35" s="45"/>
      <c r="O35" s="47" t="s">
        <v>767</v>
      </c>
      <c r="P35" s="68" t="s">
        <v>1463</v>
      </c>
      <c r="Q35" s="43">
        <v>6</v>
      </c>
      <c r="R35" s="61" t="s">
        <v>811</v>
      </c>
      <c r="S35" s="43">
        <v>8</v>
      </c>
      <c r="T35" s="68" t="s">
        <v>1713</v>
      </c>
    </row>
    <row r="36" spans="1:20" ht="13.5">
      <c r="A36" s="52"/>
      <c r="B36" s="52"/>
      <c r="C36" s="52">
        <f>SUM(C29:C35)</f>
        <v>36</v>
      </c>
      <c r="D36" s="52"/>
      <c r="E36" s="52">
        <f>SUM(E29:E35)</f>
        <v>28</v>
      </c>
      <c r="F36" s="52"/>
      <c r="G36" s="52"/>
      <c r="H36" s="52"/>
      <c r="I36" s="52"/>
      <c r="J36" s="52">
        <f>SUM(J29:J35)</f>
        <v>32</v>
      </c>
      <c r="K36" s="52"/>
      <c r="L36" s="52">
        <f>SUM(L29:L35)</f>
        <v>30</v>
      </c>
      <c r="M36" s="52"/>
      <c r="N36" s="52"/>
      <c r="O36" s="52"/>
      <c r="P36" s="52"/>
      <c r="Q36" s="52">
        <f>SUM(Q29:Q35)</f>
        <v>37</v>
      </c>
      <c r="R36" s="52"/>
      <c r="S36" s="52">
        <f>SUM(S29:S35)</f>
        <v>30</v>
      </c>
      <c r="T36" s="52"/>
    </row>
    <row r="37" spans="1:20" ht="13.5">
      <c r="A37" s="47" t="s">
        <v>755</v>
      </c>
      <c r="B37" s="67" t="s">
        <v>2114</v>
      </c>
      <c r="C37" s="212" t="s">
        <v>756</v>
      </c>
      <c r="D37" s="212"/>
      <c r="E37" s="212"/>
      <c r="F37" s="67" t="s">
        <v>1260</v>
      </c>
      <c r="G37" s="45"/>
      <c r="H37" s="53"/>
      <c r="I37" s="74"/>
      <c r="J37" s="53"/>
      <c r="K37" s="53"/>
      <c r="L37" s="53"/>
      <c r="M37" s="74"/>
      <c r="N37" s="45"/>
      <c r="O37" s="53"/>
      <c r="P37" s="74"/>
      <c r="Q37" s="53"/>
      <c r="R37" s="53"/>
      <c r="S37" s="53"/>
      <c r="T37" s="74"/>
    </row>
    <row r="38" spans="1:20" ht="13.5">
      <c r="A38" s="49" t="s">
        <v>757</v>
      </c>
      <c r="B38" s="49" t="s">
        <v>758</v>
      </c>
      <c r="C38" s="212" t="s">
        <v>759</v>
      </c>
      <c r="D38" s="212"/>
      <c r="E38" s="212"/>
      <c r="F38" s="49" t="s">
        <v>760</v>
      </c>
      <c r="G38" s="50"/>
      <c r="H38" s="53"/>
      <c r="I38" s="53"/>
      <c r="J38" s="53"/>
      <c r="K38" s="53"/>
      <c r="L38" s="53"/>
      <c r="M38" s="53"/>
      <c r="N38" s="50"/>
      <c r="O38" s="53"/>
      <c r="P38" s="53"/>
      <c r="Q38" s="53"/>
      <c r="R38" s="53"/>
      <c r="S38" s="53"/>
      <c r="T38" s="53"/>
    </row>
    <row r="39" spans="1:20" ht="13.5">
      <c r="A39" s="46">
        <v>5</v>
      </c>
      <c r="B39" s="62" t="str">
        <f>W3</f>
        <v>日本大学国際関係学部</v>
      </c>
      <c r="C39" s="36">
        <v>5</v>
      </c>
      <c r="D39" s="43" t="s">
        <v>761</v>
      </c>
      <c r="E39" s="36">
        <v>0</v>
      </c>
      <c r="F39" s="63" t="str">
        <f>W5</f>
        <v>三菱アルミＡ</v>
      </c>
      <c r="G39" s="45"/>
      <c r="H39" s="53"/>
      <c r="I39" s="74"/>
      <c r="J39" s="74"/>
      <c r="K39" s="75"/>
      <c r="L39" s="74"/>
      <c r="M39" s="74"/>
      <c r="N39" s="45"/>
      <c r="O39" s="53"/>
      <c r="P39" s="74"/>
      <c r="Q39" s="74"/>
      <c r="R39" s="53"/>
      <c r="S39" s="74"/>
      <c r="T39" s="74"/>
    </row>
    <row r="40" spans="1:20" ht="13.5">
      <c r="A40" s="51" t="s">
        <v>762</v>
      </c>
      <c r="B40" s="49" t="s">
        <v>763</v>
      </c>
      <c r="C40" s="212" t="s">
        <v>764</v>
      </c>
      <c r="D40" s="212"/>
      <c r="E40" s="212"/>
      <c r="F40" s="49" t="s">
        <v>763</v>
      </c>
      <c r="G40" s="50"/>
      <c r="H40" s="53"/>
      <c r="I40" s="74"/>
      <c r="J40" s="53"/>
      <c r="K40" s="53"/>
      <c r="L40" s="53"/>
      <c r="M40" s="53"/>
      <c r="N40" s="50"/>
      <c r="O40" s="53"/>
      <c r="P40" s="53"/>
      <c r="Q40" s="53"/>
      <c r="R40" s="53"/>
      <c r="S40" s="53"/>
      <c r="T40" s="53"/>
    </row>
    <row r="41" spans="1:20" ht="13.5">
      <c r="A41" s="211" t="s">
        <v>768</v>
      </c>
      <c r="B41" s="68" t="s">
        <v>1887</v>
      </c>
      <c r="C41" s="213">
        <v>8</v>
      </c>
      <c r="D41" s="214" t="s">
        <v>803</v>
      </c>
      <c r="E41" s="213">
        <v>2</v>
      </c>
      <c r="F41" s="68" t="s">
        <v>1748</v>
      </c>
      <c r="G41" s="45"/>
      <c r="H41" s="53"/>
      <c r="I41" s="74"/>
      <c r="J41" s="53"/>
      <c r="K41" s="53"/>
      <c r="L41" s="53"/>
      <c r="M41" s="74"/>
      <c r="N41" s="45"/>
      <c r="O41" s="53"/>
      <c r="P41" s="74"/>
      <c r="Q41" s="53"/>
      <c r="R41" s="53"/>
      <c r="S41" s="53"/>
      <c r="T41" s="74"/>
    </row>
    <row r="42" spans="1:20" ht="13.5">
      <c r="A42" s="211"/>
      <c r="B42" s="68" t="s">
        <v>1884</v>
      </c>
      <c r="C42" s="213"/>
      <c r="D42" s="213"/>
      <c r="E42" s="213"/>
      <c r="F42" s="68" t="s">
        <v>2099</v>
      </c>
      <c r="G42" s="45"/>
      <c r="H42" s="53"/>
      <c r="I42" s="74"/>
      <c r="J42" s="53"/>
      <c r="K42" s="53"/>
      <c r="L42" s="53"/>
      <c r="M42" s="74"/>
      <c r="N42" s="45"/>
      <c r="O42" s="53"/>
      <c r="P42" s="74"/>
      <c r="Q42" s="53"/>
      <c r="R42" s="53"/>
      <c r="S42" s="53"/>
      <c r="T42" s="74"/>
    </row>
    <row r="43" spans="1:20" ht="13.5">
      <c r="A43" s="211" t="s">
        <v>769</v>
      </c>
      <c r="B43" s="68" t="s">
        <v>1885</v>
      </c>
      <c r="C43" s="213">
        <v>8</v>
      </c>
      <c r="D43" s="214" t="s">
        <v>805</v>
      </c>
      <c r="E43" s="213">
        <v>6</v>
      </c>
      <c r="F43" s="68" t="s">
        <v>1747</v>
      </c>
      <c r="G43" s="45"/>
      <c r="H43" s="53"/>
      <c r="I43" s="74"/>
      <c r="J43" s="53"/>
      <c r="K43" s="53"/>
      <c r="L43" s="53"/>
      <c r="M43" s="74"/>
      <c r="N43" s="45"/>
      <c r="O43" s="53"/>
      <c r="P43" s="74"/>
      <c r="Q43" s="53"/>
      <c r="R43" s="53"/>
      <c r="S43" s="53"/>
      <c r="T43" s="74"/>
    </row>
    <row r="44" spans="1:20" ht="13.5">
      <c r="A44" s="211"/>
      <c r="B44" s="68" t="s">
        <v>1886</v>
      </c>
      <c r="C44" s="213"/>
      <c r="D44" s="213"/>
      <c r="E44" s="213"/>
      <c r="F44" s="68" t="s">
        <v>1746</v>
      </c>
      <c r="G44" s="45"/>
      <c r="H44" s="53"/>
      <c r="I44" s="74"/>
      <c r="J44" s="53"/>
      <c r="K44" s="53"/>
      <c r="L44" s="53"/>
      <c r="M44" s="74"/>
      <c r="N44" s="45"/>
      <c r="O44" s="53"/>
      <c r="P44" s="74"/>
      <c r="Q44" s="53"/>
      <c r="R44" s="53"/>
      <c r="S44" s="53"/>
      <c r="T44" s="74"/>
    </row>
    <row r="45" spans="1:20" ht="13.5">
      <c r="A45" s="47" t="s">
        <v>765</v>
      </c>
      <c r="B45" s="68" t="s">
        <v>1886</v>
      </c>
      <c r="C45" s="43">
        <v>8</v>
      </c>
      <c r="D45" s="61" t="s">
        <v>808</v>
      </c>
      <c r="E45" s="43">
        <v>3</v>
      </c>
      <c r="F45" s="68" t="s">
        <v>1748</v>
      </c>
      <c r="G45" s="45"/>
      <c r="H45" s="53"/>
      <c r="I45" s="74"/>
      <c r="J45" s="53"/>
      <c r="K45" s="53"/>
      <c r="L45" s="53"/>
      <c r="M45" s="74"/>
      <c r="N45" s="45"/>
      <c r="O45" s="53"/>
      <c r="P45" s="74"/>
      <c r="Q45" s="53"/>
      <c r="R45" s="53"/>
      <c r="S45" s="53"/>
      <c r="T45" s="74"/>
    </row>
    <row r="46" spans="1:20" ht="13.5">
      <c r="A46" s="47" t="s">
        <v>766</v>
      </c>
      <c r="B46" s="68" t="s">
        <v>1884</v>
      </c>
      <c r="C46" s="43">
        <v>8</v>
      </c>
      <c r="D46" s="61" t="s">
        <v>804</v>
      </c>
      <c r="E46" s="43">
        <v>2</v>
      </c>
      <c r="F46" s="68" t="s">
        <v>1747</v>
      </c>
      <c r="G46" s="45"/>
      <c r="H46" s="53"/>
      <c r="I46" s="74"/>
      <c r="J46" s="53"/>
      <c r="K46" s="53"/>
      <c r="L46" s="53"/>
      <c r="M46" s="74"/>
      <c r="N46" s="45"/>
      <c r="O46" s="53"/>
      <c r="P46" s="74"/>
      <c r="Q46" s="53"/>
      <c r="R46" s="53"/>
      <c r="S46" s="53"/>
      <c r="T46" s="74"/>
    </row>
    <row r="47" spans="1:20" ht="13.5">
      <c r="A47" s="47" t="s">
        <v>767</v>
      </c>
      <c r="B47" s="68" t="s">
        <v>1887</v>
      </c>
      <c r="C47" s="43">
        <v>8</v>
      </c>
      <c r="D47" s="61" t="s">
        <v>811</v>
      </c>
      <c r="E47" s="43">
        <v>0</v>
      </c>
      <c r="F47" s="68" t="s">
        <v>1746</v>
      </c>
      <c r="G47" s="45"/>
      <c r="H47" s="53"/>
      <c r="I47" s="74"/>
      <c r="J47" s="53"/>
      <c r="K47" s="53"/>
      <c r="L47" s="53"/>
      <c r="M47" s="74"/>
      <c r="N47" s="45"/>
      <c r="O47" s="53"/>
      <c r="P47" s="74"/>
      <c r="Q47" s="53"/>
      <c r="R47" s="53"/>
      <c r="S47" s="53"/>
      <c r="T47" s="74"/>
    </row>
    <row r="48" spans="1:20" ht="13.5">
      <c r="A48" s="52"/>
      <c r="B48" s="52"/>
      <c r="C48" s="52">
        <f>SUM(C41:C47)</f>
        <v>40</v>
      </c>
      <c r="D48" s="52"/>
      <c r="E48" s="52">
        <f>SUM(E41:E47)</f>
        <v>13</v>
      </c>
      <c r="F48" s="52"/>
      <c r="G48" s="52"/>
      <c r="H48" s="55"/>
      <c r="I48" s="55"/>
      <c r="J48" s="55"/>
      <c r="K48" s="55"/>
      <c r="L48" s="55"/>
      <c r="M48" s="55"/>
      <c r="N48" s="52"/>
      <c r="O48" s="55"/>
      <c r="P48" s="55"/>
      <c r="Q48" s="55"/>
      <c r="R48" s="55"/>
      <c r="S48" s="55"/>
      <c r="T48" s="55"/>
    </row>
  </sheetData>
  <sheetProtection/>
  <mergeCells count="110">
    <mergeCell ref="Q31:Q32"/>
    <mergeCell ref="C38:E38"/>
    <mergeCell ref="S31:S32"/>
    <mergeCell ref="H31:H32"/>
    <mergeCell ref="J31:J32"/>
    <mergeCell ref="K31:K32"/>
    <mergeCell ref="L31:L32"/>
    <mergeCell ref="R31:R32"/>
    <mergeCell ref="E31:E32"/>
    <mergeCell ref="A41:A42"/>
    <mergeCell ref="C41:C42"/>
    <mergeCell ref="D41:D42"/>
    <mergeCell ref="A43:A44"/>
    <mergeCell ref="C43:C44"/>
    <mergeCell ref="D43:D44"/>
    <mergeCell ref="E43:E44"/>
    <mergeCell ref="K29:K30"/>
    <mergeCell ref="L29:L30"/>
    <mergeCell ref="O29:O30"/>
    <mergeCell ref="E41:E42"/>
    <mergeCell ref="C40:E40"/>
    <mergeCell ref="O31:O32"/>
    <mergeCell ref="H29:H30"/>
    <mergeCell ref="C37:E37"/>
    <mergeCell ref="J29:J30"/>
    <mergeCell ref="A29:A30"/>
    <mergeCell ref="C29:C30"/>
    <mergeCell ref="D29:D30"/>
    <mergeCell ref="E29:E30"/>
    <mergeCell ref="O17:O18"/>
    <mergeCell ref="O19:O20"/>
    <mergeCell ref="L19:L20"/>
    <mergeCell ref="K19:K20"/>
    <mergeCell ref="H17:H18"/>
    <mergeCell ref="J26:L26"/>
    <mergeCell ref="H19:H20"/>
    <mergeCell ref="J25:L25"/>
    <mergeCell ref="A19:A20"/>
    <mergeCell ref="C19:C20"/>
    <mergeCell ref="D19:D20"/>
    <mergeCell ref="A17:A18"/>
    <mergeCell ref="C17:C18"/>
    <mergeCell ref="D17:D18"/>
    <mergeCell ref="A7:A8"/>
    <mergeCell ref="A5:A6"/>
    <mergeCell ref="C5:C6"/>
    <mergeCell ref="D5:D6"/>
    <mergeCell ref="A31:A32"/>
    <mergeCell ref="C31:C32"/>
    <mergeCell ref="D31:D32"/>
    <mergeCell ref="C16:E16"/>
    <mergeCell ref="C25:E25"/>
    <mergeCell ref="E17:E18"/>
    <mergeCell ref="S29:S30"/>
    <mergeCell ref="Q26:S26"/>
    <mergeCell ref="Q28:S28"/>
    <mergeCell ref="E19:E20"/>
    <mergeCell ref="S19:S20"/>
    <mergeCell ref="J28:L28"/>
    <mergeCell ref="C28:E28"/>
    <mergeCell ref="Q29:Q30"/>
    <mergeCell ref="R29:R30"/>
    <mergeCell ref="C26:E26"/>
    <mergeCell ref="L7:L8"/>
    <mergeCell ref="J19:J20"/>
    <mergeCell ref="K17:K18"/>
    <mergeCell ref="C7:C8"/>
    <mergeCell ref="H7:H8"/>
    <mergeCell ref="C14:E14"/>
    <mergeCell ref="C13:E13"/>
    <mergeCell ref="D7:D8"/>
    <mergeCell ref="E7:E8"/>
    <mergeCell ref="J17:J18"/>
    <mergeCell ref="R19:R20"/>
    <mergeCell ref="J14:L14"/>
    <mergeCell ref="J16:L16"/>
    <mergeCell ref="Q13:S13"/>
    <mergeCell ref="Q16:S16"/>
    <mergeCell ref="Q14:S14"/>
    <mergeCell ref="J13:L13"/>
    <mergeCell ref="E5:E6"/>
    <mergeCell ref="Q17:Q18"/>
    <mergeCell ref="Q1:S1"/>
    <mergeCell ref="Q25:S25"/>
    <mergeCell ref="L17:L18"/>
    <mergeCell ref="R17:R18"/>
    <mergeCell ref="S5:S6"/>
    <mergeCell ref="O5:O6"/>
    <mergeCell ref="S17:S18"/>
    <mergeCell ref="Q19:Q20"/>
    <mergeCell ref="Q4:S4"/>
    <mergeCell ref="R5:R6"/>
    <mergeCell ref="O7:O8"/>
    <mergeCell ref="Q5:Q6"/>
    <mergeCell ref="C4:E4"/>
    <mergeCell ref="H5:H6"/>
    <mergeCell ref="K5:K6"/>
    <mergeCell ref="J4:L4"/>
    <mergeCell ref="L5:L6"/>
    <mergeCell ref="J5:J6"/>
    <mergeCell ref="Q7:Q8"/>
    <mergeCell ref="R7:R8"/>
    <mergeCell ref="S7:S8"/>
    <mergeCell ref="K7:K8"/>
    <mergeCell ref="C1:E1"/>
    <mergeCell ref="J1:L1"/>
    <mergeCell ref="J2:L2"/>
    <mergeCell ref="C2:E2"/>
    <mergeCell ref="J7:J8"/>
    <mergeCell ref="Q2:S2"/>
  </mergeCells>
  <printOptions/>
  <pageMargins left="0.17" right="0.15" top="0.984" bottom="0.984" header="0.54" footer="0.51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W48"/>
  <sheetViews>
    <sheetView zoomScale="75" zoomScaleNormal="75" zoomScalePageLayoutView="0" workbookViewId="0" topLeftCell="A16">
      <selection activeCell="J16" sqref="J16:L16"/>
    </sheetView>
  </sheetViews>
  <sheetFormatPr defaultColWidth="9.00390625" defaultRowHeight="13.5"/>
  <cols>
    <col min="1" max="1" width="6.75390625" style="48" bestFit="1" customWidth="1"/>
    <col min="2" max="2" width="12.125" style="48" customWidth="1"/>
    <col min="3" max="5" width="3.875" style="48" customWidth="1"/>
    <col min="6" max="6" width="12.25390625" style="48" customWidth="1"/>
    <col min="7" max="7" width="3.25390625" style="48" customWidth="1"/>
    <col min="8" max="8" width="6.75390625" style="48" customWidth="1"/>
    <col min="9" max="9" width="12.125" style="48" customWidth="1"/>
    <col min="10" max="12" width="3.875" style="48" customWidth="1"/>
    <col min="13" max="13" width="11.75390625" style="48" customWidth="1"/>
    <col min="14" max="14" width="3.00390625" style="48" customWidth="1"/>
    <col min="15" max="15" width="6.75390625" style="48" customWidth="1"/>
    <col min="16" max="16" width="12.125" style="48" customWidth="1"/>
    <col min="17" max="19" width="3.875" style="48" customWidth="1"/>
    <col min="20" max="20" width="11.625" style="48" customWidth="1"/>
    <col min="21" max="22" width="9.00390625" style="48" customWidth="1"/>
    <col min="23" max="23" width="21.00390625" style="48" customWidth="1"/>
    <col min="24" max="16384" width="9.00390625" style="48" customWidth="1"/>
  </cols>
  <sheetData>
    <row r="1" spans="1:23" ht="13.5">
      <c r="A1" s="47" t="s">
        <v>755</v>
      </c>
      <c r="B1" s="67" t="s">
        <v>1627</v>
      </c>
      <c r="C1" s="212" t="s">
        <v>756</v>
      </c>
      <c r="D1" s="212"/>
      <c r="E1" s="212"/>
      <c r="F1" s="67" t="s">
        <v>1318</v>
      </c>
      <c r="G1" s="45"/>
      <c r="H1" s="47" t="s">
        <v>755</v>
      </c>
      <c r="I1" s="67" t="s">
        <v>1571</v>
      </c>
      <c r="J1" s="212" t="s">
        <v>756</v>
      </c>
      <c r="K1" s="212"/>
      <c r="L1" s="212"/>
      <c r="M1" s="67" t="s">
        <v>1479</v>
      </c>
      <c r="N1" s="45"/>
      <c r="O1" s="47" t="s">
        <v>755</v>
      </c>
      <c r="P1" s="67" t="s">
        <v>1714</v>
      </c>
      <c r="Q1" s="212" t="s">
        <v>756</v>
      </c>
      <c r="R1" s="212"/>
      <c r="S1" s="212"/>
      <c r="T1" s="67" t="s">
        <v>1517</v>
      </c>
      <c r="W1" s="119" t="str">
        <f>'9thﾘｰｸﾞ戦ﾒﾝﾊﾞｰ'!C114</f>
        <v>Ｓ・Ｈ・Ｔ・Ｃ</v>
      </c>
    </row>
    <row r="2" spans="1:23" ht="13.5">
      <c r="A2" s="49" t="s">
        <v>757</v>
      </c>
      <c r="B2" s="49" t="s">
        <v>758</v>
      </c>
      <c r="C2" s="212" t="s">
        <v>759</v>
      </c>
      <c r="D2" s="212"/>
      <c r="E2" s="212"/>
      <c r="F2" s="49" t="s">
        <v>760</v>
      </c>
      <c r="G2" s="50"/>
      <c r="H2" s="49" t="s">
        <v>757</v>
      </c>
      <c r="I2" s="49" t="s">
        <v>758</v>
      </c>
      <c r="J2" s="212" t="s">
        <v>759</v>
      </c>
      <c r="K2" s="212"/>
      <c r="L2" s="212"/>
      <c r="M2" s="49" t="s">
        <v>760</v>
      </c>
      <c r="N2" s="50"/>
      <c r="O2" s="49" t="s">
        <v>757</v>
      </c>
      <c r="P2" s="49" t="s">
        <v>758</v>
      </c>
      <c r="Q2" s="212" t="s">
        <v>759</v>
      </c>
      <c r="R2" s="212"/>
      <c r="S2" s="212"/>
      <c r="T2" s="49" t="s">
        <v>760</v>
      </c>
      <c r="W2" s="119" t="str">
        <f>'9thﾘｰｸﾞ戦ﾒﾝﾊﾞｰ'!C115</f>
        <v>ＴＣＴ</v>
      </c>
    </row>
    <row r="3" spans="1:23" ht="13.5">
      <c r="A3" s="46">
        <v>1</v>
      </c>
      <c r="B3" s="62" t="str">
        <f>W1</f>
        <v>Ｓ・Ｈ・Ｔ・Ｃ</v>
      </c>
      <c r="C3" s="42">
        <v>3</v>
      </c>
      <c r="D3" s="43" t="s">
        <v>761</v>
      </c>
      <c r="E3" s="42">
        <v>2</v>
      </c>
      <c r="F3" s="63" t="str">
        <f>W4</f>
        <v>東レB</v>
      </c>
      <c r="G3" s="45"/>
      <c r="H3" s="69">
        <v>1</v>
      </c>
      <c r="I3" s="64" t="str">
        <f>W2</f>
        <v>ＴＣＴ</v>
      </c>
      <c r="J3" s="63">
        <v>5</v>
      </c>
      <c r="K3" s="61" t="s">
        <v>761</v>
      </c>
      <c r="L3" s="63">
        <v>0</v>
      </c>
      <c r="M3" s="61" t="str">
        <f>W5</f>
        <v>旭化成Ａ</v>
      </c>
      <c r="N3" s="45"/>
      <c r="O3" s="46">
        <v>2</v>
      </c>
      <c r="P3" s="62" t="str">
        <f>W5</f>
        <v>旭化成Ａ</v>
      </c>
      <c r="Q3" s="42">
        <v>0</v>
      </c>
      <c r="R3" s="43" t="s">
        <v>761</v>
      </c>
      <c r="S3" s="42">
        <v>5</v>
      </c>
      <c r="T3" s="63" t="str">
        <f>W1</f>
        <v>Ｓ・Ｈ・Ｔ・Ｃ</v>
      </c>
      <c r="W3" s="119" t="str">
        <f>'9thﾘｰｸﾞ戦ﾒﾝﾊﾞｰ'!C116</f>
        <v>伊豆テニスフォーラムＡ</v>
      </c>
    </row>
    <row r="4" spans="1:23" ht="13.5">
      <c r="A4" s="51" t="s">
        <v>762</v>
      </c>
      <c r="B4" s="49" t="s">
        <v>763</v>
      </c>
      <c r="C4" s="212" t="s">
        <v>764</v>
      </c>
      <c r="D4" s="212"/>
      <c r="E4" s="212"/>
      <c r="F4" s="49" t="s">
        <v>763</v>
      </c>
      <c r="G4" s="50"/>
      <c r="H4" s="51" t="s">
        <v>762</v>
      </c>
      <c r="I4" s="49" t="s">
        <v>763</v>
      </c>
      <c r="J4" s="212" t="s">
        <v>764</v>
      </c>
      <c r="K4" s="212"/>
      <c r="L4" s="212"/>
      <c r="M4" s="49" t="s">
        <v>763</v>
      </c>
      <c r="N4" s="50"/>
      <c r="O4" s="51" t="s">
        <v>762</v>
      </c>
      <c r="P4" s="49" t="s">
        <v>763</v>
      </c>
      <c r="Q4" s="212" t="s">
        <v>764</v>
      </c>
      <c r="R4" s="212"/>
      <c r="S4" s="212"/>
      <c r="T4" s="49" t="s">
        <v>763</v>
      </c>
      <c r="W4" s="119" t="str">
        <f>'9thﾘｰｸﾞ戦ﾒﾝﾊﾞｰ'!C117</f>
        <v>東レB</v>
      </c>
    </row>
    <row r="5" spans="1:23" ht="13.5">
      <c r="A5" s="211" t="s">
        <v>768</v>
      </c>
      <c r="B5" s="68" t="s">
        <v>1628</v>
      </c>
      <c r="C5" s="213">
        <v>8</v>
      </c>
      <c r="D5" s="214" t="s">
        <v>803</v>
      </c>
      <c r="E5" s="213">
        <v>4</v>
      </c>
      <c r="F5" s="68" t="s">
        <v>1634</v>
      </c>
      <c r="G5" s="45"/>
      <c r="H5" s="211" t="s">
        <v>768</v>
      </c>
      <c r="I5" s="68" t="s">
        <v>1572</v>
      </c>
      <c r="J5" s="213">
        <v>9</v>
      </c>
      <c r="K5" s="214" t="s">
        <v>803</v>
      </c>
      <c r="L5" s="213">
        <v>7</v>
      </c>
      <c r="M5" s="68" t="s">
        <v>1578</v>
      </c>
      <c r="N5" s="45"/>
      <c r="O5" s="211" t="s">
        <v>768</v>
      </c>
      <c r="P5" s="68" t="s">
        <v>1579</v>
      </c>
      <c r="Q5" s="213">
        <v>4</v>
      </c>
      <c r="R5" s="214" t="s">
        <v>803</v>
      </c>
      <c r="S5" s="213">
        <v>8</v>
      </c>
      <c r="T5" s="68" t="s">
        <v>1628</v>
      </c>
      <c r="W5" s="119" t="str">
        <f>'9thﾘｰｸﾞ戦ﾒﾝﾊﾞｰ'!C118</f>
        <v>旭化成Ａ</v>
      </c>
    </row>
    <row r="6" spans="1:21" ht="13.5">
      <c r="A6" s="211"/>
      <c r="B6" s="68" t="s">
        <v>1629</v>
      </c>
      <c r="C6" s="213"/>
      <c r="D6" s="213"/>
      <c r="E6" s="213"/>
      <c r="F6" s="68" t="s">
        <v>1635</v>
      </c>
      <c r="G6" s="45"/>
      <c r="H6" s="211"/>
      <c r="I6" s="68" t="s">
        <v>1573</v>
      </c>
      <c r="J6" s="213"/>
      <c r="K6" s="213"/>
      <c r="L6" s="213"/>
      <c r="M6" s="68" t="s">
        <v>1579</v>
      </c>
      <c r="N6" s="45"/>
      <c r="O6" s="211"/>
      <c r="P6" s="68" t="s">
        <v>1581</v>
      </c>
      <c r="Q6" s="213"/>
      <c r="R6" s="213"/>
      <c r="S6" s="213"/>
      <c r="T6" s="68" t="s">
        <v>1730</v>
      </c>
      <c r="U6" s="60" t="s">
        <v>797</v>
      </c>
    </row>
    <row r="7" spans="1:23" ht="13.5">
      <c r="A7" s="211" t="s">
        <v>769</v>
      </c>
      <c r="B7" s="68" t="s">
        <v>1630</v>
      </c>
      <c r="C7" s="213">
        <v>8</v>
      </c>
      <c r="D7" s="214" t="s">
        <v>805</v>
      </c>
      <c r="E7" s="213">
        <v>5</v>
      </c>
      <c r="F7" s="68" t="s">
        <v>1636</v>
      </c>
      <c r="G7" s="45"/>
      <c r="H7" s="211" t="s">
        <v>769</v>
      </c>
      <c r="I7" s="68" t="s">
        <v>1574</v>
      </c>
      <c r="J7" s="213">
        <v>8</v>
      </c>
      <c r="K7" s="214" t="s">
        <v>805</v>
      </c>
      <c r="L7" s="213">
        <v>4</v>
      </c>
      <c r="M7" s="68" t="s">
        <v>1580</v>
      </c>
      <c r="N7" s="45"/>
      <c r="O7" s="211" t="s">
        <v>769</v>
      </c>
      <c r="P7" s="68" t="s">
        <v>1731</v>
      </c>
      <c r="Q7" s="213">
        <v>5</v>
      </c>
      <c r="R7" s="214" t="s">
        <v>805</v>
      </c>
      <c r="S7" s="213">
        <v>8</v>
      </c>
      <c r="T7" s="68" t="s">
        <v>1630</v>
      </c>
      <c r="U7" s="48">
        <v>1</v>
      </c>
      <c r="V7" s="59" t="s">
        <v>787</v>
      </c>
      <c r="W7" s="59" t="s">
        <v>788</v>
      </c>
    </row>
    <row r="8" spans="1:23" ht="13.5">
      <c r="A8" s="211"/>
      <c r="B8" s="68" t="s">
        <v>1631</v>
      </c>
      <c r="C8" s="213"/>
      <c r="D8" s="213"/>
      <c r="E8" s="213"/>
      <c r="F8" s="68" t="s">
        <v>1637</v>
      </c>
      <c r="G8" s="45"/>
      <c r="H8" s="211"/>
      <c r="I8" s="68" t="s">
        <v>1575</v>
      </c>
      <c r="J8" s="213"/>
      <c r="K8" s="213"/>
      <c r="L8" s="213"/>
      <c r="M8" s="68" t="s">
        <v>1581</v>
      </c>
      <c r="N8" s="45"/>
      <c r="O8" s="211"/>
      <c r="P8" s="68" t="s">
        <v>1580</v>
      </c>
      <c r="Q8" s="213"/>
      <c r="R8" s="213"/>
      <c r="S8" s="213"/>
      <c r="T8" s="68" t="s">
        <v>1629</v>
      </c>
      <c r="U8" s="48">
        <v>2</v>
      </c>
      <c r="V8" s="59" t="s">
        <v>789</v>
      </c>
      <c r="W8" s="59" t="s">
        <v>790</v>
      </c>
    </row>
    <row r="9" spans="1:23" ht="13.5">
      <c r="A9" s="47" t="s">
        <v>765</v>
      </c>
      <c r="B9" s="68" t="s">
        <v>1632</v>
      </c>
      <c r="C9" s="43">
        <v>8</v>
      </c>
      <c r="D9" s="61" t="s">
        <v>808</v>
      </c>
      <c r="E9" s="43">
        <v>3</v>
      </c>
      <c r="F9" s="68" t="s">
        <v>1636</v>
      </c>
      <c r="G9" s="45"/>
      <c r="H9" s="47" t="s">
        <v>765</v>
      </c>
      <c r="I9" s="68" t="s">
        <v>1576</v>
      </c>
      <c r="J9" s="43">
        <v>8</v>
      </c>
      <c r="K9" s="61" t="s">
        <v>808</v>
      </c>
      <c r="L9" s="43">
        <v>2</v>
      </c>
      <c r="M9" s="68" t="s">
        <v>1581</v>
      </c>
      <c r="N9" s="45"/>
      <c r="O9" s="47" t="s">
        <v>765</v>
      </c>
      <c r="P9" s="68" t="s">
        <v>1581</v>
      </c>
      <c r="Q9" s="43">
        <v>4</v>
      </c>
      <c r="R9" s="61" t="s">
        <v>808</v>
      </c>
      <c r="S9" s="43">
        <v>8</v>
      </c>
      <c r="T9" s="68" t="s">
        <v>1632</v>
      </c>
      <c r="U9" s="48">
        <v>3</v>
      </c>
      <c r="V9" s="59" t="s">
        <v>791</v>
      </c>
      <c r="W9" s="59" t="s">
        <v>792</v>
      </c>
    </row>
    <row r="10" spans="1:23" ht="13.5">
      <c r="A10" s="47" t="s">
        <v>766</v>
      </c>
      <c r="B10" s="68" t="s">
        <v>1633</v>
      </c>
      <c r="C10" s="43">
        <v>0</v>
      </c>
      <c r="D10" s="61" t="s">
        <v>804</v>
      </c>
      <c r="E10" s="43">
        <v>8</v>
      </c>
      <c r="F10" s="68" t="s">
        <v>1634</v>
      </c>
      <c r="G10" s="45"/>
      <c r="H10" s="47" t="s">
        <v>766</v>
      </c>
      <c r="I10" s="68" t="s">
        <v>1577</v>
      </c>
      <c r="J10" s="43">
        <v>8</v>
      </c>
      <c r="K10" s="61" t="s">
        <v>804</v>
      </c>
      <c r="L10" s="43">
        <v>6</v>
      </c>
      <c r="M10" s="68" t="s">
        <v>1580</v>
      </c>
      <c r="N10" s="45"/>
      <c r="O10" s="47" t="s">
        <v>766</v>
      </c>
      <c r="P10" s="68" t="s">
        <v>1579</v>
      </c>
      <c r="Q10" s="43">
        <v>6</v>
      </c>
      <c r="R10" s="61" t="s">
        <v>804</v>
      </c>
      <c r="S10" s="43">
        <v>8</v>
      </c>
      <c r="T10" s="68" t="s">
        <v>1629</v>
      </c>
      <c r="U10" s="48">
        <v>4</v>
      </c>
      <c r="V10" s="59" t="s">
        <v>793</v>
      </c>
      <c r="W10" s="59" t="s">
        <v>794</v>
      </c>
    </row>
    <row r="11" spans="1:23" ht="13.5">
      <c r="A11" s="47" t="s">
        <v>767</v>
      </c>
      <c r="B11" s="68" t="s">
        <v>1629</v>
      </c>
      <c r="C11" s="43">
        <v>8</v>
      </c>
      <c r="D11" s="61" t="s">
        <v>811</v>
      </c>
      <c r="E11" s="43">
        <v>9</v>
      </c>
      <c r="F11" s="68" t="s">
        <v>1635</v>
      </c>
      <c r="G11" s="45"/>
      <c r="H11" s="47" t="s">
        <v>767</v>
      </c>
      <c r="I11" s="68" t="s">
        <v>1572</v>
      </c>
      <c r="J11" s="43">
        <v>8</v>
      </c>
      <c r="K11" s="61" t="s">
        <v>811</v>
      </c>
      <c r="L11" s="43">
        <v>0</v>
      </c>
      <c r="M11" s="68" t="s">
        <v>1579</v>
      </c>
      <c r="N11" s="45"/>
      <c r="O11" s="47" t="s">
        <v>767</v>
      </c>
      <c r="P11" s="68" t="s">
        <v>1578</v>
      </c>
      <c r="Q11" s="43">
        <v>4</v>
      </c>
      <c r="R11" s="61" t="s">
        <v>811</v>
      </c>
      <c r="S11" s="43">
        <v>8</v>
      </c>
      <c r="T11" s="68" t="s">
        <v>1633</v>
      </c>
      <c r="U11" s="48">
        <v>5</v>
      </c>
      <c r="V11" s="59" t="s">
        <v>795</v>
      </c>
      <c r="W11" s="59" t="s">
        <v>796</v>
      </c>
    </row>
    <row r="12" spans="1:23" ht="13.5">
      <c r="A12" s="52"/>
      <c r="B12" s="52"/>
      <c r="C12" s="52">
        <f>SUM(C5:C11)</f>
        <v>32</v>
      </c>
      <c r="D12" s="52"/>
      <c r="E12" s="52">
        <f>SUM(E5:E11)</f>
        <v>29</v>
      </c>
      <c r="F12" s="52"/>
      <c r="G12" s="52"/>
      <c r="H12" s="70"/>
      <c r="I12" s="70"/>
      <c r="J12" s="70">
        <f>SUM(J5:J11)</f>
        <v>41</v>
      </c>
      <c r="K12" s="70"/>
      <c r="L12" s="70">
        <f>SUM(L5:L11)</f>
        <v>19</v>
      </c>
      <c r="M12" s="70"/>
      <c r="N12" s="52"/>
      <c r="O12" s="52"/>
      <c r="P12" s="52"/>
      <c r="Q12" s="52">
        <f>SUM(Q5:Q11)</f>
        <v>23</v>
      </c>
      <c r="R12" s="52"/>
      <c r="S12" s="52">
        <f>SUM(S5:S11)</f>
        <v>40</v>
      </c>
      <c r="T12" s="52"/>
      <c r="V12" s="59"/>
      <c r="W12" s="59"/>
    </row>
    <row r="13" spans="1:20" ht="13.5">
      <c r="A13" s="47" t="s">
        <v>755</v>
      </c>
      <c r="B13" s="67" t="s">
        <v>1714</v>
      </c>
      <c r="C13" s="212" t="s">
        <v>756</v>
      </c>
      <c r="D13" s="212"/>
      <c r="E13" s="212"/>
      <c r="F13" s="67" t="s">
        <v>1732</v>
      </c>
      <c r="G13" s="45"/>
      <c r="H13" s="47" t="s">
        <v>755</v>
      </c>
      <c r="I13" s="67" t="s">
        <v>2095</v>
      </c>
      <c r="J13" s="212" t="s">
        <v>756</v>
      </c>
      <c r="K13" s="212"/>
      <c r="L13" s="212"/>
      <c r="M13" s="67" t="s">
        <v>2096</v>
      </c>
      <c r="N13" s="45"/>
      <c r="O13" s="47" t="s">
        <v>755</v>
      </c>
      <c r="P13" s="67" t="s">
        <v>2079</v>
      </c>
      <c r="Q13" s="212" t="s">
        <v>756</v>
      </c>
      <c r="R13" s="212"/>
      <c r="S13" s="212"/>
      <c r="T13" s="67" t="s">
        <v>1517</v>
      </c>
    </row>
    <row r="14" spans="1:20" ht="13.5">
      <c r="A14" s="49" t="s">
        <v>757</v>
      </c>
      <c r="B14" s="49" t="s">
        <v>758</v>
      </c>
      <c r="C14" s="212" t="s">
        <v>759</v>
      </c>
      <c r="D14" s="212"/>
      <c r="E14" s="212"/>
      <c r="F14" s="49" t="s">
        <v>760</v>
      </c>
      <c r="G14" s="50"/>
      <c r="H14" s="49" t="s">
        <v>757</v>
      </c>
      <c r="I14" s="49" t="s">
        <v>758</v>
      </c>
      <c r="J14" s="212" t="s">
        <v>759</v>
      </c>
      <c r="K14" s="212"/>
      <c r="L14" s="212"/>
      <c r="M14" s="49" t="s">
        <v>760</v>
      </c>
      <c r="N14" s="50"/>
      <c r="O14" s="49" t="s">
        <v>757</v>
      </c>
      <c r="P14" s="49" t="s">
        <v>758</v>
      </c>
      <c r="Q14" s="212" t="s">
        <v>759</v>
      </c>
      <c r="R14" s="212"/>
      <c r="S14" s="212"/>
      <c r="T14" s="49" t="s">
        <v>760</v>
      </c>
    </row>
    <row r="15" spans="1:20" ht="13.5">
      <c r="A15" s="46">
        <v>2</v>
      </c>
      <c r="B15" s="64" t="str">
        <f>W4</f>
        <v>東レB</v>
      </c>
      <c r="C15" s="42">
        <v>1</v>
      </c>
      <c r="D15" s="43" t="s">
        <v>761</v>
      </c>
      <c r="E15" s="42">
        <v>4</v>
      </c>
      <c r="F15" s="61" t="str">
        <f>W3</f>
        <v>伊豆テニスフォーラムＡ</v>
      </c>
      <c r="G15" s="45"/>
      <c r="H15" s="69">
        <v>3</v>
      </c>
      <c r="I15" s="64" t="str">
        <f>W2</f>
        <v>ＴＣＴ</v>
      </c>
      <c r="J15" s="63">
        <v>3</v>
      </c>
      <c r="K15" s="61" t="s">
        <v>761</v>
      </c>
      <c r="L15" s="63">
        <v>2</v>
      </c>
      <c r="M15" s="61" t="str">
        <f>W3</f>
        <v>伊豆テニスフォーラムＡ</v>
      </c>
      <c r="N15" s="45"/>
      <c r="O15" s="69">
        <v>3</v>
      </c>
      <c r="P15" s="62" t="str">
        <f>W5</f>
        <v>旭化成Ａ</v>
      </c>
      <c r="Q15" s="63">
        <v>4</v>
      </c>
      <c r="R15" s="61" t="s">
        <v>761</v>
      </c>
      <c r="S15" s="63">
        <v>1</v>
      </c>
      <c r="T15" s="63" t="str">
        <f>W4</f>
        <v>東レB</v>
      </c>
    </row>
    <row r="16" spans="1:20" ht="13.5">
      <c r="A16" s="51" t="s">
        <v>762</v>
      </c>
      <c r="B16" s="49" t="s">
        <v>763</v>
      </c>
      <c r="C16" s="212" t="s">
        <v>764</v>
      </c>
      <c r="D16" s="212"/>
      <c r="E16" s="212"/>
      <c r="F16" s="49" t="s">
        <v>763</v>
      </c>
      <c r="G16" s="50"/>
      <c r="H16" s="51" t="s">
        <v>762</v>
      </c>
      <c r="I16" s="49" t="s">
        <v>763</v>
      </c>
      <c r="J16" s="212" t="s">
        <v>764</v>
      </c>
      <c r="K16" s="212"/>
      <c r="L16" s="212"/>
      <c r="M16" s="49" t="s">
        <v>763</v>
      </c>
      <c r="N16" s="50"/>
      <c r="O16" s="51" t="s">
        <v>762</v>
      </c>
      <c r="P16" s="49" t="s">
        <v>763</v>
      </c>
      <c r="Q16" s="212" t="s">
        <v>764</v>
      </c>
      <c r="R16" s="212"/>
      <c r="S16" s="212"/>
      <c r="T16" s="49" t="s">
        <v>763</v>
      </c>
    </row>
    <row r="17" spans="1:20" ht="13.5">
      <c r="A17" s="211" t="s">
        <v>768</v>
      </c>
      <c r="B17" s="68" t="s">
        <v>1634</v>
      </c>
      <c r="C17" s="213">
        <v>8</v>
      </c>
      <c r="D17" s="214" t="s">
        <v>803</v>
      </c>
      <c r="E17" s="213">
        <v>6</v>
      </c>
      <c r="F17" s="68" t="s">
        <v>1755</v>
      </c>
      <c r="G17" s="45"/>
      <c r="H17" s="211" t="s">
        <v>768</v>
      </c>
      <c r="I17" s="68" t="s">
        <v>2085</v>
      </c>
      <c r="J17" s="213">
        <v>8</v>
      </c>
      <c r="K17" s="214" t="s">
        <v>803</v>
      </c>
      <c r="L17" s="213">
        <v>5</v>
      </c>
      <c r="M17" s="68" t="s">
        <v>1759</v>
      </c>
      <c r="N17" s="45"/>
      <c r="O17" s="211" t="s">
        <v>768</v>
      </c>
      <c r="P17" s="68" t="s">
        <v>1579</v>
      </c>
      <c r="Q17" s="213">
        <v>8</v>
      </c>
      <c r="R17" s="214" t="s">
        <v>803</v>
      </c>
      <c r="S17" s="213">
        <v>5</v>
      </c>
      <c r="T17" s="68" t="s">
        <v>1734</v>
      </c>
    </row>
    <row r="18" spans="1:20" ht="13.5">
      <c r="A18" s="211"/>
      <c r="B18" s="68" t="s">
        <v>1735</v>
      </c>
      <c r="C18" s="213"/>
      <c r="D18" s="213"/>
      <c r="E18" s="213"/>
      <c r="F18" s="68" t="s">
        <v>1756</v>
      </c>
      <c r="G18" s="45"/>
      <c r="H18" s="211"/>
      <c r="I18" s="68" t="s">
        <v>1572</v>
      </c>
      <c r="J18" s="213"/>
      <c r="K18" s="213"/>
      <c r="L18" s="213"/>
      <c r="M18" s="68" t="s">
        <v>1977</v>
      </c>
      <c r="N18" s="45"/>
      <c r="O18" s="211"/>
      <c r="P18" s="68" t="s">
        <v>1581</v>
      </c>
      <c r="Q18" s="213"/>
      <c r="R18" s="213"/>
      <c r="S18" s="213"/>
      <c r="T18" s="68" t="s">
        <v>1735</v>
      </c>
    </row>
    <row r="19" spans="1:20" ht="13.5">
      <c r="A19" s="211" t="s">
        <v>769</v>
      </c>
      <c r="B19" s="68" t="s">
        <v>1734</v>
      </c>
      <c r="C19" s="213">
        <v>2</v>
      </c>
      <c r="D19" s="214" t="s">
        <v>805</v>
      </c>
      <c r="E19" s="213">
        <v>8</v>
      </c>
      <c r="F19" s="68" t="s">
        <v>1757</v>
      </c>
      <c r="G19" s="45"/>
      <c r="H19" s="211" t="s">
        <v>769</v>
      </c>
      <c r="I19" s="68" t="s">
        <v>1576</v>
      </c>
      <c r="J19" s="213">
        <v>5</v>
      </c>
      <c r="K19" s="215" t="s">
        <v>798</v>
      </c>
      <c r="L19" s="213">
        <v>8</v>
      </c>
      <c r="M19" s="68" t="s">
        <v>1760</v>
      </c>
      <c r="N19" s="45"/>
      <c r="O19" s="211" t="s">
        <v>769</v>
      </c>
      <c r="P19" s="68" t="s">
        <v>1731</v>
      </c>
      <c r="Q19" s="213">
        <v>8</v>
      </c>
      <c r="R19" s="214" t="s">
        <v>805</v>
      </c>
      <c r="S19" s="213">
        <v>6</v>
      </c>
      <c r="T19" s="68" t="s">
        <v>1635</v>
      </c>
    </row>
    <row r="20" spans="1:22" ht="13.5">
      <c r="A20" s="211"/>
      <c r="B20" s="68" t="s">
        <v>1636</v>
      </c>
      <c r="C20" s="213"/>
      <c r="D20" s="213"/>
      <c r="E20" s="213"/>
      <c r="F20" s="68" t="s">
        <v>1758</v>
      </c>
      <c r="G20" s="45"/>
      <c r="H20" s="211"/>
      <c r="I20" s="68" t="s">
        <v>1575</v>
      </c>
      <c r="J20" s="213"/>
      <c r="K20" s="213"/>
      <c r="L20" s="213"/>
      <c r="M20" s="68" t="s">
        <v>1758</v>
      </c>
      <c r="N20" s="45"/>
      <c r="O20" s="211"/>
      <c r="P20" s="68" t="s">
        <v>1578</v>
      </c>
      <c r="Q20" s="213"/>
      <c r="R20" s="213"/>
      <c r="S20" s="213"/>
      <c r="T20" s="68" t="s">
        <v>1636</v>
      </c>
      <c r="V20" s="71"/>
    </row>
    <row r="21" spans="1:20" ht="13.5">
      <c r="A21" s="47" t="s">
        <v>765</v>
      </c>
      <c r="B21" s="68" t="s">
        <v>1733</v>
      </c>
      <c r="C21" s="43">
        <v>1</v>
      </c>
      <c r="D21" s="61" t="s">
        <v>808</v>
      </c>
      <c r="E21" s="43">
        <v>8</v>
      </c>
      <c r="F21" s="68" t="s">
        <v>1758</v>
      </c>
      <c r="G21" s="45"/>
      <c r="H21" s="47" t="s">
        <v>765</v>
      </c>
      <c r="I21" s="68" t="s">
        <v>2085</v>
      </c>
      <c r="J21" s="43">
        <v>8</v>
      </c>
      <c r="K21" s="61" t="s">
        <v>808</v>
      </c>
      <c r="L21" s="43">
        <v>5</v>
      </c>
      <c r="M21" s="68" t="s">
        <v>1759</v>
      </c>
      <c r="N21" s="45"/>
      <c r="O21" s="47" t="s">
        <v>765</v>
      </c>
      <c r="P21" s="68" t="s">
        <v>1579</v>
      </c>
      <c r="Q21" s="43">
        <v>2</v>
      </c>
      <c r="R21" s="61" t="s">
        <v>808</v>
      </c>
      <c r="S21" s="43">
        <v>8</v>
      </c>
      <c r="T21" s="68" t="s">
        <v>1735</v>
      </c>
    </row>
    <row r="22" spans="1:20" ht="13.5">
      <c r="A22" s="47" t="s">
        <v>766</v>
      </c>
      <c r="B22" s="68" t="s">
        <v>1735</v>
      </c>
      <c r="C22" s="43">
        <v>3</v>
      </c>
      <c r="D22" s="61" t="s">
        <v>804</v>
      </c>
      <c r="E22" s="43">
        <v>8</v>
      </c>
      <c r="F22" s="68" t="s">
        <v>1759</v>
      </c>
      <c r="G22" s="45"/>
      <c r="H22" s="47" t="s">
        <v>766</v>
      </c>
      <c r="I22" s="68" t="s">
        <v>1572</v>
      </c>
      <c r="J22" s="43">
        <v>8</v>
      </c>
      <c r="K22" s="61" t="s">
        <v>804</v>
      </c>
      <c r="L22" s="43">
        <v>5</v>
      </c>
      <c r="M22" s="68" t="s">
        <v>1947</v>
      </c>
      <c r="N22" s="45"/>
      <c r="O22" s="47" t="s">
        <v>766</v>
      </c>
      <c r="P22" s="68" t="s">
        <v>1578</v>
      </c>
      <c r="Q22" s="43">
        <v>9</v>
      </c>
      <c r="R22" s="61" t="s">
        <v>804</v>
      </c>
      <c r="S22" s="43">
        <v>8</v>
      </c>
      <c r="T22" s="68" t="s">
        <v>1734</v>
      </c>
    </row>
    <row r="23" spans="1:20" ht="13.5">
      <c r="A23" s="47" t="s">
        <v>767</v>
      </c>
      <c r="B23" s="68" t="s">
        <v>1635</v>
      </c>
      <c r="C23" s="43">
        <v>2</v>
      </c>
      <c r="D23" s="61" t="s">
        <v>811</v>
      </c>
      <c r="E23" s="43">
        <v>8</v>
      </c>
      <c r="F23" s="68" t="s">
        <v>1760</v>
      </c>
      <c r="G23" s="45"/>
      <c r="H23" s="47" t="s">
        <v>767</v>
      </c>
      <c r="I23" s="68" t="s">
        <v>1577</v>
      </c>
      <c r="J23" s="43">
        <v>0</v>
      </c>
      <c r="K23" s="61" t="s">
        <v>811</v>
      </c>
      <c r="L23" s="43">
        <v>8</v>
      </c>
      <c r="M23" s="68" t="s">
        <v>1756</v>
      </c>
      <c r="N23" s="45"/>
      <c r="O23" s="47" t="s">
        <v>767</v>
      </c>
      <c r="P23" s="68" t="s">
        <v>1580</v>
      </c>
      <c r="Q23" s="43">
        <v>8</v>
      </c>
      <c r="R23" s="61" t="s">
        <v>811</v>
      </c>
      <c r="S23" s="43">
        <v>5</v>
      </c>
      <c r="T23" s="68" t="s">
        <v>1636</v>
      </c>
    </row>
    <row r="24" spans="1:20" ht="13.5">
      <c r="A24" s="52"/>
      <c r="B24" s="52"/>
      <c r="C24" s="52">
        <f>SUM(C17:C23)</f>
        <v>16</v>
      </c>
      <c r="D24" s="52"/>
      <c r="E24" s="52">
        <f>SUM(E17:E23)</f>
        <v>38</v>
      </c>
      <c r="F24" s="52"/>
      <c r="G24" s="52"/>
      <c r="H24" s="52"/>
      <c r="I24" s="52"/>
      <c r="J24" s="52">
        <f>SUM(J17:J23)</f>
        <v>29</v>
      </c>
      <c r="K24" s="52"/>
      <c r="L24" s="52">
        <f>SUM(L17:L23)</f>
        <v>31</v>
      </c>
      <c r="M24" s="52"/>
      <c r="N24" s="52"/>
      <c r="O24" s="52"/>
      <c r="P24" s="52"/>
      <c r="Q24" s="52">
        <f>SUM(Q17:Q23)</f>
        <v>35</v>
      </c>
      <c r="R24" s="52"/>
      <c r="S24" s="52">
        <f>SUM(S17:S23)</f>
        <v>32</v>
      </c>
      <c r="T24" s="52"/>
    </row>
    <row r="25" spans="1:20" ht="13.5">
      <c r="A25" s="47" t="s">
        <v>755</v>
      </c>
      <c r="B25" s="67" t="s">
        <v>1973</v>
      </c>
      <c r="C25" s="212" t="s">
        <v>756</v>
      </c>
      <c r="D25" s="212"/>
      <c r="E25" s="212"/>
      <c r="F25" s="67" t="s">
        <v>1960</v>
      </c>
      <c r="G25" s="45"/>
      <c r="H25" s="47" t="s">
        <v>755</v>
      </c>
      <c r="I25" s="67" t="s">
        <v>1714</v>
      </c>
      <c r="J25" s="212" t="s">
        <v>756</v>
      </c>
      <c r="K25" s="212"/>
      <c r="L25" s="212"/>
      <c r="M25" s="67" t="s">
        <v>1732</v>
      </c>
      <c r="N25" s="45"/>
      <c r="O25" s="47" t="s">
        <v>755</v>
      </c>
      <c r="P25" s="67" t="s">
        <v>2021</v>
      </c>
      <c r="Q25" s="212" t="s">
        <v>756</v>
      </c>
      <c r="R25" s="212"/>
      <c r="S25" s="212"/>
      <c r="T25" s="67" t="s">
        <v>1375</v>
      </c>
    </row>
    <row r="26" spans="1:20" ht="13.5">
      <c r="A26" s="49" t="s">
        <v>757</v>
      </c>
      <c r="B26" s="49" t="s">
        <v>758</v>
      </c>
      <c r="C26" s="212" t="s">
        <v>759</v>
      </c>
      <c r="D26" s="212"/>
      <c r="E26" s="212"/>
      <c r="F26" s="49" t="s">
        <v>760</v>
      </c>
      <c r="G26" s="50"/>
      <c r="H26" s="49" t="s">
        <v>757</v>
      </c>
      <c r="I26" s="49" t="s">
        <v>758</v>
      </c>
      <c r="J26" s="212" t="s">
        <v>759</v>
      </c>
      <c r="K26" s="212"/>
      <c r="L26" s="212"/>
      <c r="M26" s="49" t="s">
        <v>760</v>
      </c>
      <c r="N26" s="50"/>
      <c r="O26" s="49" t="s">
        <v>757</v>
      </c>
      <c r="P26" s="49" t="s">
        <v>758</v>
      </c>
      <c r="Q26" s="212" t="s">
        <v>759</v>
      </c>
      <c r="R26" s="212"/>
      <c r="S26" s="212"/>
      <c r="T26" s="49" t="s">
        <v>760</v>
      </c>
    </row>
    <row r="27" spans="1:20" ht="13.5">
      <c r="A27" s="46">
        <v>4</v>
      </c>
      <c r="B27" s="62" t="str">
        <f>W3</f>
        <v>伊豆テニスフォーラムＡ</v>
      </c>
      <c r="C27" s="42">
        <v>4</v>
      </c>
      <c r="D27" s="43" t="s">
        <v>761</v>
      </c>
      <c r="E27" s="42">
        <v>1</v>
      </c>
      <c r="F27" s="63" t="str">
        <f>W1</f>
        <v>Ｓ・Ｈ・Ｔ・Ｃ</v>
      </c>
      <c r="G27" s="45"/>
      <c r="H27" s="46">
        <v>4</v>
      </c>
      <c r="I27" s="64" t="str">
        <f>W4</f>
        <v>東レB</v>
      </c>
      <c r="J27" s="42">
        <v>2</v>
      </c>
      <c r="K27" s="43" t="s">
        <v>761</v>
      </c>
      <c r="L27" s="42">
        <v>3</v>
      </c>
      <c r="M27" s="63" t="str">
        <f>W2</f>
        <v>ＴＣＴ</v>
      </c>
      <c r="N27" s="45"/>
      <c r="O27" s="46">
        <v>5</v>
      </c>
      <c r="P27" s="64" t="str">
        <f>W1</f>
        <v>Ｓ・Ｈ・Ｔ・Ｃ</v>
      </c>
      <c r="Q27" s="42">
        <v>0</v>
      </c>
      <c r="R27" s="43" t="s">
        <v>761</v>
      </c>
      <c r="S27" s="42">
        <v>5</v>
      </c>
      <c r="T27" s="63" t="str">
        <f>W2</f>
        <v>ＴＣＴ</v>
      </c>
    </row>
    <row r="28" spans="1:20" ht="13.5">
      <c r="A28" s="51" t="s">
        <v>762</v>
      </c>
      <c r="B28" s="49" t="s">
        <v>763</v>
      </c>
      <c r="C28" s="212" t="s">
        <v>764</v>
      </c>
      <c r="D28" s="212"/>
      <c r="E28" s="212"/>
      <c r="F28" s="49" t="s">
        <v>763</v>
      </c>
      <c r="G28" s="50"/>
      <c r="H28" s="51" t="s">
        <v>762</v>
      </c>
      <c r="I28" s="49" t="s">
        <v>763</v>
      </c>
      <c r="J28" s="212" t="s">
        <v>764</v>
      </c>
      <c r="K28" s="212"/>
      <c r="L28" s="212"/>
      <c r="M28" s="49" t="s">
        <v>763</v>
      </c>
      <c r="N28" s="50"/>
      <c r="O28" s="51" t="s">
        <v>762</v>
      </c>
      <c r="P28" s="49" t="s">
        <v>763</v>
      </c>
      <c r="Q28" s="212" t="s">
        <v>764</v>
      </c>
      <c r="R28" s="212"/>
      <c r="S28" s="212"/>
      <c r="T28" s="49" t="s">
        <v>763</v>
      </c>
    </row>
    <row r="29" spans="1:20" ht="13.5">
      <c r="A29" s="211" t="s">
        <v>768</v>
      </c>
      <c r="B29" s="68" t="s">
        <v>1756</v>
      </c>
      <c r="C29" s="213">
        <v>6</v>
      </c>
      <c r="D29" s="214" t="s">
        <v>803</v>
      </c>
      <c r="E29" s="213">
        <v>8</v>
      </c>
      <c r="F29" s="68" t="s">
        <v>1730</v>
      </c>
      <c r="G29" s="45"/>
      <c r="H29" s="211" t="s">
        <v>768</v>
      </c>
      <c r="I29" s="68" t="s">
        <v>1636</v>
      </c>
      <c r="J29" s="213">
        <v>1</v>
      </c>
      <c r="K29" s="214" t="s">
        <v>803</v>
      </c>
      <c r="L29" s="213">
        <v>8</v>
      </c>
      <c r="M29" s="68" t="s">
        <v>1576</v>
      </c>
      <c r="N29" s="45"/>
      <c r="O29" s="211" t="s">
        <v>768</v>
      </c>
      <c r="P29" s="68" t="s">
        <v>1629</v>
      </c>
      <c r="Q29" s="213">
        <v>5</v>
      </c>
      <c r="R29" s="214" t="s">
        <v>803</v>
      </c>
      <c r="S29" s="213">
        <v>8</v>
      </c>
      <c r="T29" s="68" t="s">
        <v>2085</v>
      </c>
    </row>
    <row r="30" spans="1:20" ht="13.5">
      <c r="A30" s="211"/>
      <c r="B30" s="68" t="s">
        <v>1977</v>
      </c>
      <c r="C30" s="213"/>
      <c r="D30" s="213"/>
      <c r="E30" s="213"/>
      <c r="F30" s="68" t="s">
        <v>1628</v>
      </c>
      <c r="G30" s="45"/>
      <c r="H30" s="211"/>
      <c r="I30" s="68" t="s">
        <v>1733</v>
      </c>
      <c r="J30" s="213"/>
      <c r="K30" s="213"/>
      <c r="L30" s="213"/>
      <c r="M30" s="68" t="s">
        <v>1736</v>
      </c>
      <c r="N30" s="45"/>
      <c r="O30" s="211"/>
      <c r="P30" s="68" t="s">
        <v>1632</v>
      </c>
      <c r="Q30" s="213"/>
      <c r="R30" s="213"/>
      <c r="S30" s="213"/>
      <c r="T30" s="68" t="s">
        <v>1574</v>
      </c>
    </row>
    <row r="31" spans="1:20" ht="13.5">
      <c r="A31" s="211" t="s">
        <v>769</v>
      </c>
      <c r="B31" s="68" t="s">
        <v>1758</v>
      </c>
      <c r="C31" s="213">
        <v>9</v>
      </c>
      <c r="D31" s="214" t="s">
        <v>805</v>
      </c>
      <c r="E31" s="213">
        <v>7</v>
      </c>
      <c r="F31" s="68" t="s">
        <v>1630</v>
      </c>
      <c r="G31" s="45"/>
      <c r="H31" s="211" t="s">
        <v>769</v>
      </c>
      <c r="I31" s="68" t="s">
        <v>1635</v>
      </c>
      <c r="J31" s="213">
        <v>2</v>
      </c>
      <c r="K31" s="214" t="s">
        <v>805</v>
      </c>
      <c r="L31" s="213">
        <v>8</v>
      </c>
      <c r="M31" s="68" t="s">
        <v>1574</v>
      </c>
      <c r="N31" s="45"/>
      <c r="O31" s="211" t="s">
        <v>769</v>
      </c>
      <c r="P31" s="68" t="s">
        <v>1630</v>
      </c>
      <c r="Q31" s="213">
        <v>3</v>
      </c>
      <c r="R31" s="214" t="s">
        <v>805</v>
      </c>
      <c r="S31" s="213">
        <v>8</v>
      </c>
      <c r="T31" s="68" t="s">
        <v>1576</v>
      </c>
    </row>
    <row r="32" spans="1:20" ht="13.5">
      <c r="A32" s="211"/>
      <c r="B32" s="68" t="s">
        <v>1760</v>
      </c>
      <c r="C32" s="213"/>
      <c r="D32" s="213"/>
      <c r="E32" s="213"/>
      <c r="F32" s="68" t="s">
        <v>1632</v>
      </c>
      <c r="G32" s="45"/>
      <c r="H32" s="211"/>
      <c r="I32" s="68" t="s">
        <v>1734</v>
      </c>
      <c r="J32" s="213"/>
      <c r="K32" s="213"/>
      <c r="L32" s="213"/>
      <c r="M32" s="68" t="s">
        <v>1575</v>
      </c>
      <c r="N32" s="45"/>
      <c r="O32" s="211"/>
      <c r="P32" s="68" t="s">
        <v>1730</v>
      </c>
      <c r="Q32" s="213"/>
      <c r="R32" s="213"/>
      <c r="S32" s="213"/>
      <c r="T32" s="68" t="s">
        <v>1736</v>
      </c>
    </row>
    <row r="33" spans="1:20" ht="13.5">
      <c r="A33" s="47" t="s">
        <v>765</v>
      </c>
      <c r="B33" s="68" t="s">
        <v>1760</v>
      </c>
      <c r="C33" s="43">
        <v>9</v>
      </c>
      <c r="D33" s="61" t="s">
        <v>808</v>
      </c>
      <c r="E33" s="43">
        <v>7</v>
      </c>
      <c r="F33" s="68" t="s">
        <v>1632</v>
      </c>
      <c r="G33" s="45"/>
      <c r="H33" s="47" t="s">
        <v>765</v>
      </c>
      <c r="I33" s="68" t="s">
        <v>1735</v>
      </c>
      <c r="J33" s="43">
        <v>2</v>
      </c>
      <c r="K33" s="61" t="s">
        <v>808</v>
      </c>
      <c r="L33" s="43">
        <v>8</v>
      </c>
      <c r="M33" s="68" t="s">
        <v>1574</v>
      </c>
      <c r="N33" s="45"/>
      <c r="O33" s="47" t="s">
        <v>765</v>
      </c>
      <c r="P33" s="68" t="s">
        <v>1632</v>
      </c>
      <c r="Q33" s="43">
        <v>1</v>
      </c>
      <c r="R33" s="61" t="s">
        <v>808</v>
      </c>
      <c r="S33" s="43">
        <v>8</v>
      </c>
      <c r="T33" s="68" t="s">
        <v>2085</v>
      </c>
    </row>
    <row r="34" spans="1:20" ht="13.5">
      <c r="A34" s="47" t="s">
        <v>766</v>
      </c>
      <c r="B34" s="68" t="s">
        <v>1759</v>
      </c>
      <c r="C34" s="43">
        <v>8</v>
      </c>
      <c r="D34" s="61" t="s">
        <v>804</v>
      </c>
      <c r="E34" s="43">
        <v>3</v>
      </c>
      <c r="F34" s="68" t="s">
        <v>1730</v>
      </c>
      <c r="G34" s="45"/>
      <c r="H34" s="47" t="s">
        <v>766</v>
      </c>
      <c r="I34" s="68" t="s">
        <v>1734</v>
      </c>
      <c r="J34" s="43">
        <v>8</v>
      </c>
      <c r="K34" s="61" t="s">
        <v>804</v>
      </c>
      <c r="L34" s="43">
        <v>5</v>
      </c>
      <c r="M34" s="68" t="s">
        <v>1576</v>
      </c>
      <c r="N34" s="45"/>
      <c r="O34" s="47" t="s">
        <v>766</v>
      </c>
      <c r="P34" s="68" t="s">
        <v>1630</v>
      </c>
      <c r="Q34" s="43">
        <v>2</v>
      </c>
      <c r="R34" s="61" t="s">
        <v>804</v>
      </c>
      <c r="S34" s="43">
        <v>8</v>
      </c>
      <c r="T34" s="68" t="s">
        <v>1574</v>
      </c>
    </row>
    <row r="35" spans="1:20" ht="13.5">
      <c r="A35" s="47" t="s">
        <v>767</v>
      </c>
      <c r="B35" s="68" t="s">
        <v>1755</v>
      </c>
      <c r="C35" s="43">
        <v>8</v>
      </c>
      <c r="D35" s="61" t="s">
        <v>811</v>
      </c>
      <c r="E35" s="43">
        <v>4</v>
      </c>
      <c r="F35" s="68" t="s">
        <v>1633</v>
      </c>
      <c r="G35" s="45"/>
      <c r="H35" s="47" t="s">
        <v>767</v>
      </c>
      <c r="I35" s="68" t="s">
        <v>1634</v>
      </c>
      <c r="J35" s="43">
        <v>8</v>
      </c>
      <c r="K35" s="61" t="s">
        <v>811</v>
      </c>
      <c r="L35" s="43">
        <v>4</v>
      </c>
      <c r="M35" s="68" t="s">
        <v>1577</v>
      </c>
      <c r="N35" s="45"/>
      <c r="O35" s="47" t="s">
        <v>767</v>
      </c>
      <c r="P35" s="68" t="s">
        <v>1629</v>
      </c>
      <c r="Q35" s="43">
        <v>2</v>
      </c>
      <c r="R35" s="61" t="s">
        <v>811</v>
      </c>
      <c r="S35" s="43">
        <v>8</v>
      </c>
      <c r="T35" s="68" t="s">
        <v>1572</v>
      </c>
    </row>
    <row r="36" spans="1:20" ht="13.5">
      <c r="A36" s="52"/>
      <c r="B36" s="52"/>
      <c r="C36" s="52">
        <f>SUM(C29:C35)</f>
        <v>40</v>
      </c>
      <c r="D36" s="52"/>
      <c r="E36" s="52">
        <f>SUM(E29:E35)</f>
        <v>29</v>
      </c>
      <c r="F36" s="52"/>
      <c r="G36" s="52"/>
      <c r="H36" s="52"/>
      <c r="I36" s="52"/>
      <c r="J36" s="52">
        <f>SUM(J29:J35)</f>
        <v>21</v>
      </c>
      <c r="K36" s="52"/>
      <c r="L36" s="52">
        <f>SUM(L29:L35)</f>
        <v>33</v>
      </c>
      <c r="M36" s="52"/>
      <c r="N36" s="52"/>
      <c r="O36" s="52"/>
      <c r="P36" s="52"/>
      <c r="Q36" s="52">
        <f>SUM(Q29:Q35)</f>
        <v>13</v>
      </c>
      <c r="R36" s="52"/>
      <c r="S36" s="52">
        <f>SUM(S29:S35)</f>
        <v>40</v>
      </c>
      <c r="T36" s="52"/>
    </row>
    <row r="37" spans="1:20" ht="13.5">
      <c r="A37" s="47" t="s">
        <v>755</v>
      </c>
      <c r="B37" s="67" t="s">
        <v>1779</v>
      </c>
      <c r="C37" s="212" t="s">
        <v>756</v>
      </c>
      <c r="D37" s="212"/>
      <c r="E37" s="212"/>
      <c r="F37" s="67" t="s">
        <v>1479</v>
      </c>
      <c r="G37" s="45"/>
      <c r="H37" s="53"/>
      <c r="I37" s="74"/>
      <c r="J37" s="53"/>
      <c r="K37" s="53"/>
      <c r="L37" s="53"/>
      <c r="M37" s="74"/>
      <c r="N37" s="45"/>
      <c r="O37" s="53"/>
      <c r="P37" s="74"/>
      <c r="Q37" s="53"/>
      <c r="R37" s="53"/>
      <c r="S37" s="53"/>
      <c r="T37" s="74"/>
    </row>
    <row r="38" spans="1:20" ht="13.5">
      <c r="A38" s="49" t="s">
        <v>757</v>
      </c>
      <c r="B38" s="49" t="s">
        <v>758</v>
      </c>
      <c r="C38" s="212" t="s">
        <v>759</v>
      </c>
      <c r="D38" s="212"/>
      <c r="E38" s="212"/>
      <c r="F38" s="49" t="s">
        <v>760</v>
      </c>
      <c r="G38" s="50"/>
      <c r="H38" s="53"/>
      <c r="I38" s="53"/>
      <c r="J38" s="53"/>
      <c r="K38" s="53"/>
      <c r="L38" s="53"/>
      <c r="M38" s="53"/>
      <c r="N38" s="50"/>
      <c r="O38" s="53"/>
      <c r="P38" s="53"/>
      <c r="Q38" s="53"/>
      <c r="R38" s="53"/>
      <c r="S38" s="53"/>
      <c r="T38" s="53"/>
    </row>
    <row r="39" spans="1:20" ht="13.5">
      <c r="A39" s="46">
        <v>5</v>
      </c>
      <c r="B39" s="62" t="str">
        <f>W3</f>
        <v>伊豆テニスフォーラムＡ</v>
      </c>
      <c r="C39" s="36">
        <v>5</v>
      </c>
      <c r="D39" s="43" t="s">
        <v>761</v>
      </c>
      <c r="E39" s="36">
        <v>0</v>
      </c>
      <c r="F39" s="63" t="str">
        <f>W5</f>
        <v>旭化成Ａ</v>
      </c>
      <c r="G39" s="45"/>
      <c r="H39" s="53"/>
      <c r="I39" s="74"/>
      <c r="J39" s="74"/>
      <c r="K39" s="75"/>
      <c r="L39" s="74"/>
      <c r="M39" s="74"/>
      <c r="N39" s="45"/>
      <c r="O39" s="53"/>
      <c r="P39" s="74"/>
      <c r="Q39" s="74"/>
      <c r="R39" s="53"/>
      <c r="S39" s="74"/>
      <c r="T39" s="74"/>
    </row>
    <row r="40" spans="1:20" ht="13.5">
      <c r="A40" s="51" t="s">
        <v>762</v>
      </c>
      <c r="B40" s="49" t="s">
        <v>763</v>
      </c>
      <c r="C40" s="212" t="s">
        <v>764</v>
      </c>
      <c r="D40" s="212"/>
      <c r="E40" s="212"/>
      <c r="F40" s="49" t="s">
        <v>763</v>
      </c>
      <c r="G40" s="50"/>
      <c r="H40" s="53"/>
      <c r="I40" s="74"/>
      <c r="J40" s="53"/>
      <c r="K40" s="53"/>
      <c r="L40" s="53"/>
      <c r="M40" s="53"/>
      <c r="N40" s="50"/>
      <c r="O40" s="53"/>
      <c r="P40" s="53"/>
      <c r="Q40" s="53"/>
      <c r="R40" s="53"/>
      <c r="S40" s="53"/>
      <c r="T40" s="53"/>
    </row>
    <row r="41" spans="1:20" ht="13.5">
      <c r="A41" s="211" t="s">
        <v>768</v>
      </c>
      <c r="B41" s="68" t="s">
        <v>1758</v>
      </c>
      <c r="C41" s="213">
        <v>8</v>
      </c>
      <c r="D41" s="214" t="s">
        <v>803</v>
      </c>
      <c r="E41" s="213">
        <v>2</v>
      </c>
      <c r="F41" s="68" t="s">
        <v>1731</v>
      </c>
      <c r="G41" s="45"/>
      <c r="H41" s="53"/>
      <c r="I41" s="74"/>
      <c r="J41" s="53"/>
      <c r="K41" s="53"/>
      <c r="L41" s="53"/>
      <c r="M41" s="74"/>
      <c r="N41" s="45"/>
      <c r="O41" s="53"/>
      <c r="P41" s="74"/>
      <c r="Q41" s="53"/>
      <c r="R41" s="53"/>
      <c r="S41" s="53"/>
      <c r="T41" s="74"/>
    </row>
    <row r="42" spans="1:20" ht="13.5">
      <c r="A42" s="211"/>
      <c r="B42" s="68" t="s">
        <v>1756</v>
      </c>
      <c r="C42" s="213"/>
      <c r="D42" s="213"/>
      <c r="E42" s="213"/>
      <c r="F42" s="68" t="s">
        <v>1579</v>
      </c>
      <c r="G42" s="45"/>
      <c r="H42" s="53"/>
      <c r="I42" s="74"/>
      <c r="J42" s="53"/>
      <c r="K42" s="53"/>
      <c r="L42" s="53"/>
      <c r="M42" s="74"/>
      <c r="N42" s="45"/>
      <c r="O42" s="53"/>
      <c r="P42" s="74"/>
      <c r="Q42" s="53"/>
      <c r="R42" s="53"/>
      <c r="S42" s="53"/>
      <c r="T42" s="74"/>
    </row>
    <row r="43" spans="1:20" ht="13.5">
      <c r="A43" s="211" t="s">
        <v>769</v>
      </c>
      <c r="B43" s="68" t="s">
        <v>1755</v>
      </c>
      <c r="C43" s="213">
        <v>8</v>
      </c>
      <c r="D43" s="214" t="s">
        <v>805</v>
      </c>
      <c r="E43" s="213">
        <v>4</v>
      </c>
      <c r="F43" s="68" t="s">
        <v>1578</v>
      </c>
      <c r="G43" s="45"/>
      <c r="H43" s="53"/>
      <c r="I43" s="74"/>
      <c r="J43" s="53"/>
      <c r="K43" s="53"/>
      <c r="L43" s="53"/>
      <c r="M43" s="74"/>
      <c r="N43" s="45"/>
      <c r="O43" s="53"/>
      <c r="P43" s="74"/>
      <c r="Q43" s="53"/>
      <c r="R43" s="53"/>
      <c r="S43" s="53"/>
      <c r="T43" s="74"/>
    </row>
    <row r="44" spans="1:20" ht="13.5">
      <c r="A44" s="211"/>
      <c r="B44" s="68" t="s">
        <v>1759</v>
      </c>
      <c r="C44" s="213"/>
      <c r="D44" s="213"/>
      <c r="E44" s="213"/>
      <c r="F44" s="68" t="s">
        <v>1581</v>
      </c>
      <c r="G44" s="45"/>
      <c r="H44" s="53"/>
      <c r="I44" s="74"/>
      <c r="J44" s="53"/>
      <c r="K44" s="53"/>
      <c r="L44" s="53"/>
      <c r="M44" s="74"/>
      <c r="N44" s="45"/>
      <c r="O44" s="53"/>
      <c r="P44" s="74"/>
      <c r="Q44" s="53"/>
      <c r="R44" s="53"/>
      <c r="S44" s="53"/>
      <c r="T44" s="74"/>
    </row>
    <row r="45" spans="1:20" ht="13.5">
      <c r="A45" s="47" t="s">
        <v>765</v>
      </c>
      <c r="B45" s="68" t="s">
        <v>1759</v>
      </c>
      <c r="C45" s="43">
        <v>8</v>
      </c>
      <c r="D45" s="61" t="s">
        <v>808</v>
      </c>
      <c r="E45" s="43">
        <v>1</v>
      </c>
      <c r="F45" s="68" t="s">
        <v>1581</v>
      </c>
      <c r="G45" s="45"/>
      <c r="H45" s="53"/>
      <c r="I45" s="74"/>
      <c r="J45" s="53"/>
      <c r="K45" s="53"/>
      <c r="L45" s="53"/>
      <c r="M45" s="74"/>
      <c r="N45" s="45"/>
      <c r="O45" s="53"/>
      <c r="P45" s="74"/>
      <c r="Q45" s="53"/>
      <c r="R45" s="53"/>
      <c r="S45" s="53"/>
      <c r="T45" s="74"/>
    </row>
    <row r="46" spans="1:20" ht="13.5">
      <c r="A46" s="47" t="s">
        <v>766</v>
      </c>
      <c r="B46" s="68" t="s">
        <v>1760</v>
      </c>
      <c r="C46" s="43">
        <v>8</v>
      </c>
      <c r="D46" s="61" t="s">
        <v>804</v>
      </c>
      <c r="E46" s="43">
        <v>4</v>
      </c>
      <c r="F46" s="68" t="s">
        <v>1579</v>
      </c>
      <c r="G46" s="45"/>
      <c r="H46" s="53"/>
      <c r="I46" s="74"/>
      <c r="J46" s="53"/>
      <c r="K46" s="53"/>
      <c r="L46" s="53"/>
      <c r="M46" s="74"/>
      <c r="N46" s="45"/>
      <c r="O46" s="53"/>
      <c r="P46" s="74"/>
      <c r="Q46" s="53"/>
      <c r="R46" s="53"/>
      <c r="S46" s="53"/>
      <c r="T46" s="74"/>
    </row>
    <row r="47" spans="1:20" ht="13.5">
      <c r="A47" s="47" t="s">
        <v>767</v>
      </c>
      <c r="B47" s="68" t="s">
        <v>1947</v>
      </c>
      <c r="C47" s="43">
        <v>8</v>
      </c>
      <c r="D47" s="61" t="s">
        <v>811</v>
      </c>
      <c r="E47" s="43">
        <v>4</v>
      </c>
      <c r="F47" s="68" t="s">
        <v>1580</v>
      </c>
      <c r="G47" s="45"/>
      <c r="H47" s="53"/>
      <c r="I47" s="74"/>
      <c r="J47" s="53"/>
      <c r="K47" s="53"/>
      <c r="L47" s="53"/>
      <c r="M47" s="74"/>
      <c r="N47" s="45"/>
      <c r="O47" s="53"/>
      <c r="P47" s="74"/>
      <c r="Q47" s="53"/>
      <c r="R47" s="53"/>
      <c r="S47" s="53"/>
      <c r="T47" s="74"/>
    </row>
    <row r="48" spans="1:20" ht="13.5">
      <c r="A48" s="52"/>
      <c r="B48" s="52"/>
      <c r="C48" s="52">
        <f>SUM(C41:C47)</f>
        <v>40</v>
      </c>
      <c r="D48" s="52"/>
      <c r="E48" s="52">
        <f>SUM(E41:E47)</f>
        <v>15</v>
      </c>
      <c r="F48" s="52"/>
      <c r="G48" s="52"/>
      <c r="H48" s="55"/>
      <c r="I48" s="55"/>
      <c r="J48" s="55"/>
      <c r="K48" s="55"/>
      <c r="L48" s="55"/>
      <c r="M48" s="55"/>
      <c r="N48" s="52"/>
      <c r="O48" s="55"/>
      <c r="P48" s="55"/>
      <c r="Q48" s="55"/>
      <c r="R48" s="55"/>
      <c r="S48" s="55"/>
      <c r="T48" s="55"/>
    </row>
  </sheetData>
  <sheetProtection/>
  <mergeCells count="110">
    <mergeCell ref="L5:L6"/>
    <mergeCell ref="C1:E1"/>
    <mergeCell ref="J1:L1"/>
    <mergeCell ref="J2:L2"/>
    <mergeCell ref="J4:L4"/>
    <mergeCell ref="C2:E2"/>
    <mergeCell ref="C4:E4"/>
    <mergeCell ref="J7:J8"/>
    <mergeCell ref="J5:J6"/>
    <mergeCell ref="K7:K8"/>
    <mergeCell ref="K5:K6"/>
    <mergeCell ref="Q1:S1"/>
    <mergeCell ref="Q2:S2"/>
    <mergeCell ref="Q4:S4"/>
    <mergeCell ref="O7:O8"/>
    <mergeCell ref="Q7:Q8"/>
    <mergeCell ref="O5:O6"/>
    <mergeCell ref="Q14:S14"/>
    <mergeCell ref="C14:E14"/>
    <mergeCell ref="Q16:S16"/>
    <mergeCell ref="J16:L16"/>
    <mergeCell ref="Q5:Q6"/>
    <mergeCell ref="L7:L8"/>
    <mergeCell ref="R5:R6"/>
    <mergeCell ref="S5:S6"/>
    <mergeCell ref="R7:R8"/>
    <mergeCell ref="S7:S8"/>
    <mergeCell ref="C25:E25"/>
    <mergeCell ref="J25:L25"/>
    <mergeCell ref="Q26:S26"/>
    <mergeCell ref="J26:L26"/>
    <mergeCell ref="C26:E26"/>
    <mergeCell ref="C13:E13"/>
    <mergeCell ref="J13:L13"/>
    <mergeCell ref="Q13:S13"/>
    <mergeCell ref="C16:E16"/>
    <mergeCell ref="J14:L14"/>
    <mergeCell ref="S19:S20"/>
    <mergeCell ref="R19:R20"/>
    <mergeCell ref="Q19:Q20"/>
    <mergeCell ref="H19:H20"/>
    <mergeCell ref="J19:J20"/>
    <mergeCell ref="L19:L20"/>
    <mergeCell ref="O19:O20"/>
    <mergeCell ref="K19:K20"/>
    <mergeCell ref="H7:H8"/>
    <mergeCell ref="A7:A8"/>
    <mergeCell ref="C7:C8"/>
    <mergeCell ref="D7:D8"/>
    <mergeCell ref="E7:E8"/>
    <mergeCell ref="H5:H6"/>
    <mergeCell ref="D19:D20"/>
    <mergeCell ref="E17:E18"/>
    <mergeCell ref="A5:A6"/>
    <mergeCell ref="C5:C6"/>
    <mergeCell ref="D5:D6"/>
    <mergeCell ref="E5:E6"/>
    <mergeCell ref="A17:A18"/>
    <mergeCell ref="E19:E20"/>
    <mergeCell ref="S17:S18"/>
    <mergeCell ref="R17:R18"/>
    <mergeCell ref="A29:A30"/>
    <mergeCell ref="C29:C30"/>
    <mergeCell ref="D29:D30"/>
    <mergeCell ref="E29:E30"/>
    <mergeCell ref="C17:C18"/>
    <mergeCell ref="D17:D18"/>
    <mergeCell ref="A19:A20"/>
    <mergeCell ref="C19:C20"/>
    <mergeCell ref="K29:K30"/>
    <mergeCell ref="L29:L30"/>
    <mergeCell ref="J28:L28"/>
    <mergeCell ref="Q25:S25"/>
    <mergeCell ref="O29:O30"/>
    <mergeCell ref="Q29:Q30"/>
    <mergeCell ref="Q17:Q18"/>
    <mergeCell ref="C37:E37"/>
    <mergeCell ref="J31:J32"/>
    <mergeCell ref="K31:K32"/>
    <mergeCell ref="S29:S30"/>
    <mergeCell ref="R29:R30"/>
    <mergeCell ref="S31:S32"/>
    <mergeCell ref="J17:J18"/>
    <mergeCell ref="O17:O18"/>
    <mergeCell ref="Q28:S28"/>
    <mergeCell ref="C38:E38"/>
    <mergeCell ref="E43:E44"/>
    <mergeCell ref="E41:E42"/>
    <mergeCell ref="H17:H18"/>
    <mergeCell ref="L17:L18"/>
    <mergeCell ref="K17:K18"/>
    <mergeCell ref="H31:H32"/>
    <mergeCell ref="H29:H30"/>
    <mergeCell ref="J29:J30"/>
    <mergeCell ref="C28:E28"/>
    <mergeCell ref="A43:A44"/>
    <mergeCell ref="C43:C44"/>
    <mergeCell ref="D43:D44"/>
    <mergeCell ref="C40:E40"/>
    <mergeCell ref="A41:A42"/>
    <mergeCell ref="C41:C42"/>
    <mergeCell ref="D41:D42"/>
    <mergeCell ref="A31:A32"/>
    <mergeCell ref="C31:C32"/>
    <mergeCell ref="D31:D32"/>
    <mergeCell ref="E31:E32"/>
    <mergeCell ref="L31:L32"/>
    <mergeCell ref="R31:R32"/>
    <mergeCell ref="O31:O32"/>
    <mergeCell ref="Q31:Q32"/>
  </mergeCells>
  <printOptions/>
  <pageMargins left="0.17" right="0.15" top="0.984" bottom="0.984" header="0.54" footer="0.51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W48"/>
  <sheetViews>
    <sheetView zoomScale="75" zoomScaleNormal="75" zoomScalePageLayoutView="0" workbookViewId="0" topLeftCell="A16">
      <selection activeCell="Q28" sqref="Q28:S28"/>
    </sheetView>
  </sheetViews>
  <sheetFormatPr defaultColWidth="9.00390625" defaultRowHeight="13.5"/>
  <cols>
    <col min="1" max="1" width="6.75390625" style="48" bestFit="1" customWidth="1"/>
    <col min="2" max="2" width="12.125" style="48" customWidth="1"/>
    <col min="3" max="5" width="3.875" style="48" customWidth="1"/>
    <col min="6" max="6" width="12.25390625" style="48" customWidth="1"/>
    <col min="7" max="7" width="3.25390625" style="48" customWidth="1"/>
    <col min="8" max="8" width="6.75390625" style="48" customWidth="1"/>
    <col min="9" max="9" width="12.125" style="48" customWidth="1"/>
    <col min="10" max="12" width="3.875" style="48" customWidth="1"/>
    <col min="13" max="13" width="11.75390625" style="48" customWidth="1"/>
    <col min="14" max="14" width="3.00390625" style="48" customWidth="1"/>
    <col min="15" max="15" width="6.75390625" style="48" customWidth="1"/>
    <col min="16" max="16" width="12.125" style="48" customWidth="1"/>
    <col min="17" max="19" width="3.875" style="48" customWidth="1"/>
    <col min="20" max="20" width="11.625" style="48" customWidth="1"/>
    <col min="21" max="22" width="9.00390625" style="48" customWidth="1"/>
    <col min="23" max="23" width="21.00390625" style="48" customWidth="1"/>
    <col min="24" max="16384" width="9.00390625" style="48" customWidth="1"/>
  </cols>
  <sheetData>
    <row r="1" spans="1:23" ht="13.5">
      <c r="A1" s="47" t="s">
        <v>755</v>
      </c>
      <c r="B1" s="67" t="s">
        <v>1345</v>
      </c>
      <c r="C1" s="212" t="s">
        <v>756</v>
      </c>
      <c r="D1" s="212"/>
      <c r="E1" s="212"/>
      <c r="F1" s="67" t="s">
        <v>1318</v>
      </c>
      <c r="G1" s="45"/>
      <c r="H1" s="47" t="s">
        <v>755</v>
      </c>
      <c r="I1" s="67" t="s">
        <v>1280</v>
      </c>
      <c r="J1" s="212" t="s">
        <v>756</v>
      </c>
      <c r="K1" s="212"/>
      <c r="L1" s="212"/>
      <c r="M1" s="67" t="s">
        <v>1168</v>
      </c>
      <c r="N1" s="45"/>
      <c r="O1" s="47" t="s">
        <v>755</v>
      </c>
      <c r="P1" s="67" t="s">
        <v>1497</v>
      </c>
      <c r="Q1" s="212" t="s">
        <v>756</v>
      </c>
      <c r="R1" s="212"/>
      <c r="S1" s="212"/>
      <c r="T1" s="67" t="s">
        <v>1517</v>
      </c>
      <c r="W1" s="119" t="str">
        <f>'9thﾘｰｸﾞ戦ﾒﾝﾊﾞｰ'!C121</f>
        <v>東レＣ</v>
      </c>
    </row>
    <row r="2" spans="1:23" ht="13.5">
      <c r="A2" s="49" t="s">
        <v>757</v>
      </c>
      <c r="B2" s="49" t="s">
        <v>758</v>
      </c>
      <c r="C2" s="212" t="s">
        <v>759</v>
      </c>
      <c r="D2" s="212"/>
      <c r="E2" s="212"/>
      <c r="F2" s="49" t="s">
        <v>760</v>
      </c>
      <c r="G2" s="50"/>
      <c r="H2" s="49" t="s">
        <v>757</v>
      </c>
      <c r="I2" s="49" t="s">
        <v>758</v>
      </c>
      <c r="J2" s="212" t="s">
        <v>759</v>
      </c>
      <c r="K2" s="212"/>
      <c r="L2" s="212"/>
      <c r="M2" s="49" t="s">
        <v>760</v>
      </c>
      <c r="N2" s="50"/>
      <c r="O2" s="49" t="s">
        <v>757</v>
      </c>
      <c r="P2" s="49" t="s">
        <v>758</v>
      </c>
      <c r="Q2" s="212" t="s">
        <v>759</v>
      </c>
      <c r="R2" s="212"/>
      <c r="S2" s="212"/>
      <c r="T2" s="49" t="s">
        <v>760</v>
      </c>
      <c r="W2" s="119" t="str">
        <f>'9thﾘｰｸﾞ戦ﾒﾝﾊﾞｰ'!C122</f>
        <v>アクトスポーツクラブC</v>
      </c>
    </row>
    <row r="3" spans="1:23" ht="13.5">
      <c r="A3" s="46">
        <v>1</v>
      </c>
      <c r="B3" s="62" t="str">
        <f>W1</f>
        <v>東レＣ</v>
      </c>
      <c r="C3" s="42">
        <v>3</v>
      </c>
      <c r="D3" s="43" t="s">
        <v>761</v>
      </c>
      <c r="E3" s="42">
        <v>2</v>
      </c>
      <c r="F3" s="63" t="str">
        <f>W4</f>
        <v>三菱アルミＢ</v>
      </c>
      <c r="G3" s="45"/>
      <c r="H3" s="69">
        <v>1</v>
      </c>
      <c r="I3" s="64" t="str">
        <f>W2</f>
        <v>アクトスポーツクラブC</v>
      </c>
      <c r="J3" s="63">
        <v>5</v>
      </c>
      <c r="K3" s="61" t="s">
        <v>761</v>
      </c>
      <c r="L3" s="63">
        <v>0</v>
      </c>
      <c r="M3" s="61" t="str">
        <f>W5</f>
        <v>旭化成Ｂ</v>
      </c>
      <c r="N3" s="45"/>
      <c r="O3" s="46">
        <v>2</v>
      </c>
      <c r="P3" s="62" t="str">
        <f>W5</f>
        <v>旭化成Ｂ</v>
      </c>
      <c r="Q3" s="42">
        <v>0</v>
      </c>
      <c r="R3" s="43" t="s">
        <v>761</v>
      </c>
      <c r="S3" s="42">
        <v>5</v>
      </c>
      <c r="T3" s="63" t="str">
        <f>W1</f>
        <v>東レＣ</v>
      </c>
      <c r="W3" s="119" t="str">
        <f>'9thﾘｰｸﾞ戦ﾒﾝﾊﾞｰ'!C123</f>
        <v>トキワクラブ伊豆高原Ｂ</v>
      </c>
    </row>
    <row r="4" spans="1:23" ht="13.5">
      <c r="A4" s="51" t="s">
        <v>762</v>
      </c>
      <c r="B4" s="49" t="s">
        <v>763</v>
      </c>
      <c r="C4" s="212" t="s">
        <v>764</v>
      </c>
      <c r="D4" s="212"/>
      <c r="E4" s="212"/>
      <c r="F4" s="49" t="s">
        <v>763</v>
      </c>
      <c r="G4" s="50"/>
      <c r="H4" s="51" t="s">
        <v>762</v>
      </c>
      <c r="I4" s="49" t="s">
        <v>763</v>
      </c>
      <c r="J4" s="212" t="s">
        <v>764</v>
      </c>
      <c r="K4" s="212"/>
      <c r="L4" s="212"/>
      <c r="M4" s="49" t="s">
        <v>763</v>
      </c>
      <c r="N4" s="50"/>
      <c r="O4" s="51" t="s">
        <v>762</v>
      </c>
      <c r="P4" s="49" t="s">
        <v>763</v>
      </c>
      <c r="Q4" s="212" t="s">
        <v>764</v>
      </c>
      <c r="R4" s="212"/>
      <c r="S4" s="212"/>
      <c r="T4" s="49" t="s">
        <v>763</v>
      </c>
      <c r="W4" s="119" t="str">
        <f>'9thﾘｰｸﾞ戦ﾒﾝﾊﾞｰ'!C124</f>
        <v>三菱アルミＢ</v>
      </c>
    </row>
    <row r="5" spans="1:23" ht="13.5">
      <c r="A5" s="211" t="s">
        <v>768</v>
      </c>
      <c r="B5" s="68" t="s">
        <v>1346</v>
      </c>
      <c r="C5" s="213">
        <v>8</v>
      </c>
      <c r="D5" s="214" t="s">
        <v>803</v>
      </c>
      <c r="E5" s="213">
        <v>6</v>
      </c>
      <c r="F5" s="68" t="s">
        <v>1352</v>
      </c>
      <c r="G5" s="45"/>
      <c r="H5" s="211" t="s">
        <v>768</v>
      </c>
      <c r="I5" s="68" t="s">
        <v>1281</v>
      </c>
      <c r="J5" s="213">
        <v>8</v>
      </c>
      <c r="K5" s="214" t="s">
        <v>803</v>
      </c>
      <c r="L5" s="213">
        <v>0</v>
      </c>
      <c r="M5" s="68" t="s">
        <v>1288</v>
      </c>
      <c r="N5" s="45"/>
      <c r="O5" s="211" t="s">
        <v>768</v>
      </c>
      <c r="P5" s="68" t="s">
        <v>1519</v>
      </c>
      <c r="Q5" s="213">
        <v>4</v>
      </c>
      <c r="R5" s="214" t="s">
        <v>803</v>
      </c>
      <c r="S5" s="213">
        <v>8</v>
      </c>
      <c r="T5" s="68" t="s">
        <v>1348</v>
      </c>
      <c r="W5" s="119" t="str">
        <f>'9thﾘｰｸﾞ戦ﾒﾝﾊﾞｰ'!C125</f>
        <v>旭化成Ｂ</v>
      </c>
    </row>
    <row r="6" spans="1:21" ht="13.5">
      <c r="A6" s="211"/>
      <c r="B6" s="68" t="s">
        <v>1347</v>
      </c>
      <c r="C6" s="213"/>
      <c r="D6" s="213"/>
      <c r="E6" s="213"/>
      <c r="F6" s="68" t="s">
        <v>1353</v>
      </c>
      <c r="G6" s="45"/>
      <c r="H6" s="211"/>
      <c r="I6" s="68" t="s">
        <v>1282</v>
      </c>
      <c r="J6" s="213"/>
      <c r="K6" s="213"/>
      <c r="L6" s="213"/>
      <c r="M6" s="68" t="s">
        <v>1289</v>
      </c>
      <c r="N6" s="45"/>
      <c r="O6" s="211"/>
      <c r="P6" s="68" t="s">
        <v>1520</v>
      </c>
      <c r="Q6" s="213"/>
      <c r="R6" s="213"/>
      <c r="S6" s="213"/>
      <c r="T6" s="68" t="s">
        <v>1351</v>
      </c>
      <c r="U6" s="60" t="s">
        <v>797</v>
      </c>
    </row>
    <row r="7" spans="1:23" ht="13.5">
      <c r="A7" s="211" t="s">
        <v>769</v>
      </c>
      <c r="B7" s="68" t="s">
        <v>1348</v>
      </c>
      <c r="C7" s="213">
        <v>6</v>
      </c>
      <c r="D7" s="214" t="s">
        <v>805</v>
      </c>
      <c r="E7" s="213">
        <v>8</v>
      </c>
      <c r="F7" s="68" t="s">
        <v>1354</v>
      </c>
      <c r="G7" s="45"/>
      <c r="H7" s="211" t="s">
        <v>769</v>
      </c>
      <c r="I7" s="68" t="s">
        <v>1283</v>
      </c>
      <c r="J7" s="213">
        <v>8</v>
      </c>
      <c r="K7" s="214" t="s">
        <v>805</v>
      </c>
      <c r="L7" s="213">
        <v>2</v>
      </c>
      <c r="M7" s="68" t="s">
        <v>1290</v>
      </c>
      <c r="N7" s="45"/>
      <c r="O7" s="211" t="s">
        <v>769</v>
      </c>
      <c r="P7" s="68" t="s">
        <v>1521</v>
      </c>
      <c r="Q7" s="213">
        <v>6</v>
      </c>
      <c r="R7" s="214" t="s">
        <v>805</v>
      </c>
      <c r="S7" s="213">
        <v>8</v>
      </c>
      <c r="T7" s="68" t="s">
        <v>1518</v>
      </c>
      <c r="U7" s="48">
        <v>1</v>
      </c>
      <c r="V7" s="59" t="s">
        <v>814</v>
      </c>
      <c r="W7" s="59" t="s">
        <v>815</v>
      </c>
    </row>
    <row r="8" spans="1:23" ht="13.5">
      <c r="A8" s="211"/>
      <c r="B8" s="68" t="s">
        <v>1349</v>
      </c>
      <c r="C8" s="213"/>
      <c r="D8" s="213"/>
      <c r="E8" s="213"/>
      <c r="F8" s="68" t="s">
        <v>1355</v>
      </c>
      <c r="G8" s="45"/>
      <c r="H8" s="211"/>
      <c r="I8" s="68" t="s">
        <v>1284</v>
      </c>
      <c r="J8" s="213"/>
      <c r="K8" s="213"/>
      <c r="L8" s="213"/>
      <c r="M8" s="68" t="s">
        <v>1291</v>
      </c>
      <c r="N8" s="45"/>
      <c r="O8" s="211"/>
      <c r="P8" s="68" t="s">
        <v>1288</v>
      </c>
      <c r="Q8" s="213"/>
      <c r="R8" s="213"/>
      <c r="S8" s="213"/>
      <c r="T8" s="68" t="s">
        <v>1347</v>
      </c>
      <c r="U8" s="48">
        <v>2</v>
      </c>
      <c r="V8" s="59" t="s">
        <v>816</v>
      </c>
      <c r="W8" s="59" t="s">
        <v>817</v>
      </c>
    </row>
    <row r="9" spans="1:23" ht="13.5">
      <c r="A9" s="47" t="s">
        <v>765</v>
      </c>
      <c r="B9" s="68" t="s">
        <v>1350</v>
      </c>
      <c r="C9" s="43">
        <v>8</v>
      </c>
      <c r="D9" s="61" t="s">
        <v>808</v>
      </c>
      <c r="E9" s="43">
        <v>3</v>
      </c>
      <c r="F9" s="68" t="s">
        <v>1356</v>
      </c>
      <c r="G9" s="45"/>
      <c r="H9" s="47" t="s">
        <v>765</v>
      </c>
      <c r="I9" s="68" t="s">
        <v>1285</v>
      </c>
      <c r="J9" s="43">
        <v>8</v>
      </c>
      <c r="K9" s="61" t="s">
        <v>808</v>
      </c>
      <c r="L9" s="43">
        <v>0</v>
      </c>
      <c r="M9" s="68" t="s">
        <v>1288</v>
      </c>
      <c r="N9" s="45"/>
      <c r="O9" s="47" t="s">
        <v>765</v>
      </c>
      <c r="P9" s="68" t="s">
        <v>1288</v>
      </c>
      <c r="Q9" s="43">
        <v>5</v>
      </c>
      <c r="R9" s="61" t="s">
        <v>808</v>
      </c>
      <c r="S9" s="43">
        <v>8</v>
      </c>
      <c r="T9" s="68" t="s">
        <v>1348</v>
      </c>
      <c r="U9" s="48">
        <v>3</v>
      </c>
      <c r="V9" s="59" t="s">
        <v>818</v>
      </c>
      <c r="W9" s="59" t="s">
        <v>819</v>
      </c>
    </row>
    <row r="10" spans="1:23" ht="13.5">
      <c r="A10" s="47" t="s">
        <v>766</v>
      </c>
      <c r="B10" s="68" t="s">
        <v>1348</v>
      </c>
      <c r="C10" s="43">
        <v>8</v>
      </c>
      <c r="D10" s="61" t="s">
        <v>804</v>
      </c>
      <c r="E10" s="43">
        <v>1</v>
      </c>
      <c r="F10" s="68" t="s">
        <v>1357</v>
      </c>
      <c r="G10" s="45"/>
      <c r="H10" s="47" t="s">
        <v>766</v>
      </c>
      <c r="I10" s="68" t="s">
        <v>1286</v>
      </c>
      <c r="J10" s="43">
        <v>9</v>
      </c>
      <c r="K10" s="61" t="s">
        <v>804</v>
      </c>
      <c r="L10" s="43">
        <v>7</v>
      </c>
      <c r="M10" s="68" t="s">
        <v>1290</v>
      </c>
      <c r="N10" s="45"/>
      <c r="O10" s="47" t="s">
        <v>766</v>
      </c>
      <c r="P10" s="68" t="s">
        <v>1521</v>
      </c>
      <c r="Q10" s="43">
        <v>1</v>
      </c>
      <c r="R10" s="61" t="s">
        <v>804</v>
      </c>
      <c r="S10" s="43">
        <v>8</v>
      </c>
      <c r="T10" s="68" t="s">
        <v>1346</v>
      </c>
      <c r="U10" s="48">
        <v>4</v>
      </c>
      <c r="V10" s="59" t="s">
        <v>820</v>
      </c>
      <c r="W10" s="120" t="s">
        <v>821</v>
      </c>
    </row>
    <row r="11" spans="1:23" ht="13.5">
      <c r="A11" s="47" t="s">
        <v>767</v>
      </c>
      <c r="B11" s="68" t="s">
        <v>1351</v>
      </c>
      <c r="C11" s="43">
        <v>4</v>
      </c>
      <c r="D11" s="61" t="s">
        <v>811</v>
      </c>
      <c r="E11" s="43">
        <v>8</v>
      </c>
      <c r="F11" s="68" t="s">
        <v>1358</v>
      </c>
      <c r="G11" s="45"/>
      <c r="H11" s="47" t="s">
        <v>767</v>
      </c>
      <c r="I11" s="68" t="s">
        <v>1287</v>
      </c>
      <c r="J11" s="43">
        <v>8</v>
      </c>
      <c r="K11" s="61" t="s">
        <v>811</v>
      </c>
      <c r="L11" s="43">
        <v>0</v>
      </c>
      <c r="M11" s="68" t="s">
        <v>1291</v>
      </c>
      <c r="N11" s="45"/>
      <c r="O11" s="47" t="s">
        <v>767</v>
      </c>
      <c r="P11" s="68" t="s">
        <v>1522</v>
      </c>
      <c r="Q11" s="43">
        <v>4</v>
      </c>
      <c r="R11" s="61" t="s">
        <v>811</v>
      </c>
      <c r="S11" s="43">
        <v>8</v>
      </c>
      <c r="T11" s="68" t="s">
        <v>1351</v>
      </c>
      <c r="U11" s="48">
        <v>5</v>
      </c>
      <c r="V11" s="59" t="s">
        <v>822</v>
      </c>
      <c r="W11" s="59" t="s">
        <v>823</v>
      </c>
    </row>
    <row r="12" spans="1:23" ht="13.5">
      <c r="A12" s="52"/>
      <c r="B12" s="52"/>
      <c r="C12" s="52">
        <f>SUM(C5:C11)</f>
        <v>34</v>
      </c>
      <c r="D12" s="52"/>
      <c r="E12" s="52">
        <f>SUM(E5:E11)</f>
        <v>26</v>
      </c>
      <c r="F12" s="52"/>
      <c r="G12" s="52"/>
      <c r="H12" s="70"/>
      <c r="I12" s="70"/>
      <c r="J12" s="70">
        <f>SUM(J5:J11)</f>
        <v>41</v>
      </c>
      <c r="K12" s="70"/>
      <c r="L12" s="70">
        <f>SUM(L5:L11)</f>
        <v>9</v>
      </c>
      <c r="M12" s="70"/>
      <c r="N12" s="52"/>
      <c r="O12" s="52"/>
      <c r="P12" s="52"/>
      <c r="Q12" s="52">
        <f>SUM(Q5:Q11)</f>
        <v>20</v>
      </c>
      <c r="R12" s="52"/>
      <c r="S12" s="52">
        <f>SUM(S5:S11)</f>
        <v>40</v>
      </c>
      <c r="T12" s="52"/>
      <c r="V12" s="59"/>
      <c r="W12" s="59"/>
    </row>
    <row r="13" spans="1:20" ht="13.5">
      <c r="A13" s="47" t="s">
        <v>755</v>
      </c>
      <c r="B13" s="67" t="s">
        <v>1497</v>
      </c>
      <c r="C13" s="212" t="s">
        <v>756</v>
      </c>
      <c r="D13" s="212"/>
      <c r="E13" s="212"/>
      <c r="F13" s="67" t="s">
        <v>1532</v>
      </c>
      <c r="G13" s="45"/>
      <c r="H13" s="47" t="s">
        <v>755</v>
      </c>
      <c r="I13" s="67" t="s">
        <v>1607</v>
      </c>
      <c r="J13" s="212" t="s">
        <v>756</v>
      </c>
      <c r="K13" s="212"/>
      <c r="L13" s="212"/>
      <c r="M13" s="67" t="s">
        <v>1168</v>
      </c>
      <c r="N13" s="45"/>
      <c r="O13" s="47" t="s">
        <v>755</v>
      </c>
      <c r="P13" s="67" t="s">
        <v>1821</v>
      </c>
      <c r="Q13" s="212" t="s">
        <v>756</v>
      </c>
      <c r="R13" s="212"/>
      <c r="S13" s="212"/>
      <c r="T13" s="67" t="s">
        <v>1517</v>
      </c>
    </row>
    <row r="14" spans="1:20" ht="13.5">
      <c r="A14" s="49" t="s">
        <v>757</v>
      </c>
      <c r="B14" s="49" t="s">
        <v>758</v>
      </c>
      <c r="C14" s="212" t="s">
        <v>759</v>
      </c>
      <c r="D14" s="212"/>
      <c r="E14" s="212"/>
      <c r="F14" s="49" t="s">
        <v>760</v>
      </c>
      <c r="G14" s="50"/>
      <c r="H14" s="49" t="s">
        <v>757</v>
      </c>
      <c r="I14" s="49" t="s">
        <v>758</v>
      </c>
      <c r="J14" s="212" t="s">
        <v>759</v>
      </c>
      <c r="K14" s="212"/>
      <c r="L14" s="212"/>
      <c r="M14" s="49" t="s">
        <v>760</v>
      </c>
      <c r="N14" s="50"/>
      <c r="O14" s="49" t="s">
        <v>757</v>
      </c>
      <c r="P14" s="49" t="s">
        <v>758</v>
      </c>
      <c r="Q14" s="212" t="s">
        <v>759</v>
      </c>
      <c r="R14" s="212"/>
      <c r="S14" s="212"/>
      <c r="T14" s="49" t="s">
        <v>760</v>
      </c>
    </row>
    <row r="15" spans="1:20" ht="13.5">
      <c r="A15" s="46">
        <v>2</v>
      </c>
      <c r="B15" s="64" t="str">
        <f>W4</f>
        <v>三菱アルミＢ</v>
      </c>
      <c r="C15" s="42">
        <v>0</v>
      </c>
      <c r="D15" s="43" t="s">
        <v>761</v>
      </c>
      <c r="E15" s="42">
        <v>5</v>
      </c>
      <c r="F15" s="61" t="str">
        <f>W3</f>
        <v>トキワクラブ伊豆高原Ｂ</v>
      </c>
      <c r="G15" s="45"/>
      <c r="H15" s="69">
        <v>3</v>
      </c>
      <c r="I15" s="64" t="str">
        <f>W2</f>
        <v>アクトスポーツクラブC</v>
      </c>
      <c r="J15" s="63">
        <v>0</v>
      </c>
      <c r="K15" s="61" t="s">
        <v>761</v>
      </c>
      <c r="L15" s="63">
        <v>5</v>
      </c>
      <c r="M15" s="61" t="str">
        <f>W3</f>
        <v>トキワクラブ伊豆高原Ｂ</v>
      </c>
      <c r="N15" s="45"/>
      <c r="O15" s="69">
        <v>3</v>
      </c>
      <c r="P15" s="62" t="str">
        <f>W5</f>
        <v>旭化成Ｂ</v>
      </c>
      <c r="Q15" s="63">
        <v>1</v>
      </c>
      <c r="R15" s="61" t="s">
        <v>761</v>
      </c>
      <c r="S15" s="63">
        <v>4</v>
      </c>
      <c r="T15" s="63" t="str">
        <f>W4</f>
        <v>三菱アルミＢ</v>
      </c>
    </row>
    <row r="16" spans="1:20" ht="13.5">
      <c r="A16" s="51" t="s">
        <v>762</v>
      </c>
      <c r="B16" s="49" t="s">
        <v>763</v>
      </c>
      <c r="C16" s="212" t="s">
        <v>764</v>
      </c>
      <c r="D16" s="212"/>
      <c r="E16" s="212"/>
      <c r="F16" s="49" t="s">
        <v>763</v>
      </c>
      <c r="G16" s="50"/>
      <c r="H16" s="51" t="s">
        <v>762</v>
      </c>
      <c r="I16" s="49" t="s">
        <v>763</v>
      </c>
      <c r="J16" s="212" t="s">
        <v>764</v>
      </c>
      <c r="K16" s="212"/>
      <c r="L16" s="212"/>
      <c r="M16" s="49" t="s">
        <v>763</v>
      </c>
      <c r="N16" s="50"/>
      <c r="O16" s="51" t="s">
        <v>762</v>
      </c>
      <c r="P16" s="49" t="s">
        <v>763</v>
      </c>
      <c r="Q16" s="212" t="s">
        <v>764</v>
      </c>
      <c r="R16" s="212"/>
      <c r="S16" s="212"/>
      <c r="T16" s="49" t="s">
        <v>763</v>
      </c>
    </row>
    <row r="17" spans="1:20" ht="13.5">
      <c r="A17" s="211" t="s">
        <v>768</v>
      </c>
      <c r="B17" s="68" t="s">
        <v>1352</v>
      </c>
      <c r="C17" s="213">
        <v>1</v>
      </c>
      <c r="D17" s="214" t="s">
        <v>803</v>
      </c>
      <c r="E17" s="213">
        <v>8</v>
      </c>
      <c r="F17" s="68" t="s">
        <v>1533</v>
      </c>
      <c r="G17" s="45"/>
      <c r="H17" s="211" t="s">
        <v>768</v>
      </c>
      <c r="I17" s="68" t="s">
        <v>1282</v>
      </c>
      <c r="J17" s="213">
        <v>0</v>
      </c>
      <c r="K17" s="214" t="s">
        <v>803</v>
      </c>
      <c r="L17" s="213">
        <v>8</v>
      </c>
      <c r="M17" s="68" t="s">
        <v>1609</v>
      </c>
      <c r="N17" s="45"/>
      <c r="O17" s="211" t="s">
        <v>768</v>
      </c>
      <c r="P17" s="68" t="s">
        <v>1522</v>
      </c>
      <c r="Q17" s="213">
        <v>2</v>
      </c>
      <c r="R17" s="214" t="s">
        <v>803</v>
      </c>
      <c r="S17" s="213">
        <v>8</v>
      </c>
      <c r="T17" s="68" t="s">
        <v>1354</v>
      </c>
    </row>
    <row r="18" spans="1:20" ht="13.5">
      <c r="A18" s="211"/>
      <c r="B18" s="68" t="s">
        <v>1353</v>
      </c>
      <c r="C18" s="213"/>
      <c r="D18" s="213"/>
      <c r="E18" s="213"/>
      <c r="F18" s="68" t="s">
        <v>1534</v>
      </c>
      <c r="G18" s="45"/>
      <c r="H18" s="211"/>
      <c r="I18" s="68" t="s">
        <v>1281</v>
      </c>
      <c r="J18" s="213"/>
      <c r="K18" s="213"/>
      <c r="L18" s="213"/>
      <c r="M18" s="68" t="s">
        <v>1533</v>
      </c>
      <c r="N18" s="45"/>
      <c r="O18" s="211"/>
      <c r="P18" s="68" t="s">
        <v>1521</v>
      </c>
      <c r="Q18" s="213"/>
      <c r="R18" s="213"/>
      <c r="S18" s="213"/>
      <c r="T18" s="68" t="s">
        <v>1355</v>
      </c>
    </row>
    <row r="19" spans="1:20" ht="13.5">
      <c r="A19" s="211" t="s">
        <v>769</v>
      </c>
      <c r="B19" s="68" t="s">
        <v>1354</v>
      </c>
      <c r="C19" s="213">
        <v>4</v>
      </c>
      <c r="D19" s="214" t="s">
        <v>805</v>
      </c>
      <c r="E19" s="213">
        <v>8</v>
      </c>
      <c r="F19" s="68" t="s">
        <v>1535</v>
      </c>
      <c r="G19" s="45"/>
      <c r="H19" s="211" t="s">
        <v>769</v>
      </c>
      <c r="I19" s="68" t="s">
        <v>1286</v>
      </c>
      <c r="J19" s="213">
        <v>7</v>
      </c>
      <c r="K19" s="214" t="s">
        <v>805</v>
      </c>
      <c r="L19" s="213">
        <v>9</v>
      </c>
      <c r="M19" s="68" t="s">
        <v>1610</v>
      </c>
      <c r="N19" s="45"/>
      <c r="O19" s="211" t="s">
        <v>769</v>
      </c>
      <c r="P19" s="68" t="s">
        <v>1520</v>
      </c>
      <c r="Q19" s="213">
        <v>2</v>
      </c>
      <c r="R19" s="214" t="s">
        <v>805</v>
      </c>
      <c r="S19" s="213">
        <v>8</v>
      </c>
      <c r="T19" s="68" t="s">
        <v>1352</v>
      </c>
    </row>
    <row r="20" spans="1:22" ht="13.5">
      <c r="A20" s="211"/>
      <c r="B20" s="68" t="s">
        <v>1355</v>
      </c>
      <c r="C20" s="213"/>
      <c r="D20" s="213"/>
      <c r="E20" s="213"/>
      <c r="F20" s="68" t="s">
        <v>1536</v>
      </c>
      <c r="G20" s="45"/>
      <c r="H20" s="211"/>
      <c r="I20" s="68" t="s">
        <v>1608</v>
      </c>
      <c r="J20" s="213"/>
      <c r="K20" s="213"/>
      <c r="L20" s="213"/>
      <c r="M20" s="68" t="s">
        <v>1611</v>
      </c>
      <c r="N20" s="45"/>
      <c r="O20" s="211"/>
      <c r="P20" s="68" t="s">
        <v>1288</v>
      </c>
      <c r="Q20" s="213"/>
      <c r="R20" s="213"/>
      <c r="S20" s="213"/>
      <c r="T20" s="68" t="s">
        <v>1822</v>
      </c>
      <c r="V20" s="73"/>
    </row>
    <row r="21" spans="1:20" ht="13.5">
      <c r="A21" s="47" t="s">
        <v>765</v>
      </c>
      <c r="B21" s="68" t="s">
        <v>1356</v>
      </c>
      <c r="C21" s="43">
        <v>0</v>
      </c>
      <c r="D21" s="61" t="s">
        <v>808</v>
      </c>
      <c r="E21" s="43">
        <v>8</v>
      </c>
      <c r="F21" s="68" t="s">
        <v>1533</v>
      </c>
      <c r="G21" s="45"/>
      <c r="H21" s="47" t="s">
        <v>765</v>
      </c>
      <c r="I21" s="68" t="s">
        <v>1285</v>
      </c>
      <c r="J21" s="43">
        <v>2</v>
      </c>
      <c r="K21" s="61" t="s">
        <v>808</v>
      </c>
      <c r="L21" s="43">
        <v>8</v>
      </c>
      <c r="M21" s="68" t="s">
        <v>1609</v>
      </c>
      <c r="N21" s="45"/>
      <c r="O21" s="47" t="s">
        <v>765</v>
      </c>
      <c r="P21" s="68" t="s">
        <v>1288</v>
      </c>
      <c r="Q21" s="43">
        <v>7</v>
      </c>
      <c r="R21" s="61" t="s">
        <v>808</v>
      </c>
      <c r="S21" s="43">
        <v>9</v>
      </c>
      <c r="T21" s="68" t="s">
        <v>1822</v>
      </c>
    </row>
    <row r="22" spans="1:20" ht="13.5">
      <c r="A22" s="47" t="s">
        <v>766</v>
      </c>
      <c r="B22" s="68" t="s">
        <v>1357</v>
      </c>
      <c r="C22" s="43">
        <v>3</v>
      </c>
      <c r="D22" s="61" t="s">
        <v>804</v>
      </c>
      <c r="E22" s="43">
        <v>8</v>
      </c>
      <c r="F22" s="68" t="s">
        <v>1536</v>
      </c>
      <c r="G22" s="45"/>
      <c r="H22" s="47" t="s">
        <v>766</v>
      </c>
      <c r="I22" s="68" t="s">
        <v>1608</v>
      </c>
      <c r="J22" s="43">
        <v>0</v>
      </c>
      <c r="K22" s="61" t="s">
        <v>804</v>
      </c>
      <c r="L22" s="43">
        <v>8</v>
      </c>
      <c r="M22" s="68" t="s">
        <v>1533</v>
      </c>
      <c r="N22" s="45"/>
      <c r="O22" s="47" t="s">
        <v>766</v>
      </c>
      <c r="P22" s="68" t="s">
        <v>1522</v>
      </c>
      <c r="Q22" s="43">
        <v>9</v>
      </c>
      <c r="R22" s="61" t="s">
        <v>804</v>
      </c>
      <c r="S22" s="43">
        <v>8</v>
      </c>
      <c r="T22" s="68" t="s">
        <v>1356</v>
      </c>
    </row>
    <row r="23" spans="1:20" ht="13.5">
      <c r="A23" s="47" t="s">
        <v>767</v>
      </c>
      <c r="B23" s="68" t="s">
        <v>1358</v>
      </c>
      <c r="C23" s="43">
        <v>4</v>
      </c>
      <c r="D23" s="61" t="s">
        <v>811</v>
      </c>
      <c r="E23" s="43">
        <v>8</v>
      </c>
      <c r="F23" s="68" t="s">
        <v>1537</v>
      </c>
      <c r="G23" s="45"/>
      <c r="H23" s="47" t="s">
        <v>767</v>
      </c>
      <c r="I23" s="68" t="s">
        <v>1287</v>
      </c>
      <c r="J23" s="43">
        <v>4</v>
      </c>
      <c r="K23" s="61" t="s">
        <v>811</v>
      </c>
      <c r="L23" s="43">
        <v>8</v>
      </c>
      <c r="M23" s="68" t="s">
        <v>1612</v>
      </c>
      <c r="N23" s="45"/>
      <c r="O23" s="47" t="s">
        <v>767</v>
      </c>
      <c r="P23" s="68" t="s">
        <v>1521</v>
      </c>
      <c r="Q23" s="43">
        <v>4</v>
      </c>
      <c r="R23" s="61" t="s">
        <v>811</v>
      </c>
      <c r="S23" s="43">
        <v>8</v>
      </c>
      <c r="T23" s="68" t="s">
        <v>1358</v>
      </c>
    </row>
    <row r="24" spans="1:20" ht="13.5">
      <c r="A24" s="52"/>
      <c r="B24" s="52"/>
      <c r="C24" s="52">
        <f>SUM(C17:C23)</f>
        <v>12</v>
      </c>
      <c r="D24" s="52"/>
      <c r="E24" s="52">
        <f>SUM(E17:E23)</f>
        <v>40</v>
      </c>
      <c r="F24" s="52"/>
      <c r="G24" s="52"/>
      <c r="H24" s="52"/>
      <c r="I24" s="52"/>
      <c r="J24" s="52">
        <f>SUM(J17:J23)</f>
        <v>13</v>
      </c>
      <c r="K24" s="52"/>
      <c r="L24" s="52">
        <f>SUM(L17:L23)</f>
        <v>41</v>
      </c>
      <c r="M24" s="52"/>
      <c r="N24" s="52"/>
      <c r="O24" s="52"/>
      <c r="P24" s="52"/>
      <c r="Q24" s="52">
        <f>SUM(Q17:Q23)</f>
        <v>24</v>
      </c>
      <c r="R24" s="52"/>
      <c r="S24" s="52">
        <f>SUM(S17:S23)</f>
        <v>41</v>
      </c>
      <c r="T24" s="52"/>
    </row>
    <row r="25" spans="1:20" ht="13.5">
      <c r="A25" s="47" t="s">
        <v>755</v>
      </c>
      <c r="B25" s="67" t="s">
        <v>1779</v>
      </c>
      <c r="C25" s="212" t="s">
        <v>756</v>
      </c>
      <c r="D25" s="212"/>
      <c r="E25" s="212"/>
      <c r="F25" s="67" t="s">
        <v>1780</v>
      </c>
      <c r="G25" s="45"/>
      <c r="H25" s="47" t="s">
        <v>755</v>
      </c>
      <c r="I25" s="67" t="s">
        <v>2005</v>
      </c>
      <c r="J25" s="212" t="s">
        <v>756</v>
      </c>
      <c r="K25" s="212"/>
      <c r="L25" s="212"/>
      <c r="M25" s="67" t="s">
        <v>1532</v>
      </c>
      <c r="N25" s="45"/>
      <c r="O25" s="47" t="s">
        <v>755</v>
      </c>
      <c r="P25" s="67" t="s">
        <v>2097</v>
      </c>
      <c r="Q25" s="212" t="s">
        <v>756</v>
      </c>
      <c r="R25" s="212"/>
      <c r="S25" s="212"/>
      <c r="T25" s="67" t="s">
        <v>1318</v>
      </c>
    </row>
    <row r="26" spans="1:20" ht="13.5">
      <c r="A26" s="49" t="s">
        <v>757</v>
      </c>
      <c r="B26" s="49" t="s">
        <v>758</v>
      </c>
      <c r="C26" s="212" t="s">
        <v>759</v>
      </c>
      <c r="D26" s="212"/>
      <c r="E26" s="212"/>
      <c r="F26" s="49" t="s">
        <v>760</v>
      </c>
      <c r="G26" s="50"/>
      <c r="H26" s="49" t="s">
        <v>757</v>
      </c>
      <c r="I26" s="49" t="s">
        <v>758</v>
      </c>
      <c r="J26" s="212" t="s">
        <v>759</v>
      </c>
      <c r="K26" s="212"/>
      <c r="L26" s="212"/>
      <c r="M26" s="49" t="s">
        <v>760</v>
      </c>
      <c r="N26" s="50"/>
      <c r="O26" s="49" t="s">
        <v>757</v>
      </c>
      <c r="P26" s="49" t="s">
        <v>758</v>
      </c>
      <c r="Q26" s="212" t="s">
        <v>759</v>
      </c>
      <c r="R26" s="212"/>
      <c r="S26" s="212"/>
      <c r="T26" s="49" t="s">
        <v>760</v>
      </c>
    </row>
    <row r="27" spans="1:20" ht="13.5">
      <c r="A27" s="46">
        <v>4</v>
      </c>
      <c r="B27" s="62" t="str">
        <f>W3</f>
        <v>トキワクラブ伊豆高原Ｂ</v>
      </c>
      <c r="C27" s="42">
        <v>4</v>
      </c>
      <c r="D27" s="43" t="s">
        <v>761</v>
      </c>
      <c r="E27" s="42">
        <v>1</v>
      </c>
      <c r="F27" s="63" t="str">
        <f>W1</f>
        <v>東レＣ</v>
      </c>
      <c r="G27" s="45"/>
      <c r="H27" s="46">
        <v>4</v>
      </c>
      <c r="I27" s="64" t="str">
        <f>W4</f>
        <v>三菱アルミＢ</v>
      </c>
      <c r="J27" s="42">
        <v>0</v>
      </c>
      <c r="K27" s="43" t="s">
        <v>761</v>
      </c>
      <c r="L27" s="42">
        <v>5</v>
      </c>
      <c r="M27" s="63" t="str">
        <f>W2</f>
        <v>アクトスポーツクラブC</v>
      </c>
      <c r="N27" s="45"/>
      <c r="O27" s="46">
        <v>5</v>
      </c>
      <c r="P27" s="64" t="str">
        <f>W1</f>
        <v>東レＣ</v>
      </c>
      <c r="Q27" s="42">
        <v>3</v>
      </c>
      <c r="R27" s="43" t="s">
        <v>761</v>
      </c>
      <c r="S27" s="42">
        <v>2</v>
      </c>
      <c r="T27" s="63" t="str">
        <f>W2</f>
        <v>アクトスポーツクラブC</v>
      </c>
    </row>
    <row r="28" spans="1:20" ht="13.5">
      <c r="A28" s="51" t="s">
        <v>762</v>
      </c>
      <c r="B28" s="49" t="s">
        <v>763</v>
      </c>
      <c r="C28" s="212" t="s">
        <v>764</v>
      </c>
      <c r="D28" s="212"/>
      <c r="E28" s="212"/>
      <c r="F28" s="49" t="s">
        <v>763</v>
      </c>
      <c r="G28" s="50"/>
      <c r="H28" s="51" t="s">
        <v>762</v>
      </c>
      <c r="I28" s="49" t="s">
        <v>763</v>
      </c>
      <c r="J28" s="212" t="s">
        <v>764</v>
      </c>
      <c r="K28" s="212"/>
      <c r="L28" s="212"/>
      <c r="M28" s="49" t="s">
        <v>763</v>
      </c>
      <c r="N28" s="50"/>
      <c r="O28" s="51" t="s">
        <v>762</v>
      </c>
      <c r="P28" s="49" t="s">
        <v>763</v>
      </c>
      <c r="Q28" s="212" t="s">
        <v>764</v>
      </c>
      <c r="R28" s="212"/>
      <c r="S28" s="212"/>
      <c r="T28" s="49" t="s">
        <v>763</v>
      </c>
    </row>
    <row r="29" spans="1:20" ht="13.5">
      <c r="A29" s="211" t="s">
        <v>768</v>
      </c>
      <c r="B29" s="68" t="s">
        <v>1536</v>
      </c>
      <c r="C29" s="213">
        <v>8</v>
      </c>
      <c r="D29" s="214" t="s">
        <v>803</v>
      </c>
      <c r="E29" s="213">
        <v>0</v>
      </c>
      <c r="F29" s="68" t="s">
        <v>1518</v>
      </c>
      <c r="G29" s="45"/>
      <c r="H29" s="211" t="s">
        <v>768</v>
      </c>
      <c r="I29" s="68" t="s">
        <v>1352</v>
      </c>
      <c r="J29" s="213">
        <v>3</v>
      </c>
      <c r="K29" s="214" t="s">
        <v>803</v>
      </c>
      <c r="L29" s="213">
        <v>8</v>
      </c>
      <c r="M29" s="68" t="s">
        <v>1283</v>
      </c>
      <c r="N29" s="45"/>
      <c r="O29" s="211" t="s">
        <v>768</v>
      </c>
      <c r="P29" s="68" t="s">
        <v>1518</v>
      </c>
      <c r="Q29" s="213">
        <v>6</v>
      </c>
      <c r="R29" s="214" t="s">
        <v>803</v>
      </c>
      <c r="S29" s="213">
        <v>8</v>
      </c>
      <c r="T29" s="68" t="s">
        <v>1286</v>
      </c>
    </row>
    <row r="30" spans="1:20" ht="13.5">
      <c r="A30" s="211"/>
      <c r="B30" s="68" t="s">
        <v>1610</v>
      </c>
      <c r="C30" s="213"/>
      <c r="D30" s="213"/>
      <c r="E30" s="213"/>
      <c r="F30" s="68" t="s">
        <v>1346</v>
      </c>
      <c r="G30" s="45"/>
      <c r="H30" s="211"/>
      <c r="I30" s="68" t="s">
        <v>1822</v>
      </c>
      <c r="J30" s="213"/>
      <c r="K30" s="213"/>
      <c r="L30" s="213"/>
      <c r="M30" s="68" t="s">
        <v>2008</v>
      </c>
      <c r="N30" s="45"/>
      <c r="O30" s="211"/>
      <c r="P30" s="68" t="s">
        <v>1346</v>
      </c>
      <c r="Q30" s="213"/>
      <c r="R30" s="213"/>
      <c r="S30" s="213"/>
      <c r="T30" s="68" t="s">
        <v>1285</v>
      </c>
    </row>
    <row r="31" spans="1:20" ht="13.5">
      <c r="A31" s="211" t="s">
        <v>769</v>
      </c>
      <c r="B31" s="68" t="s">
        <v>1781</v>
      </c>
      <c r="C31" s="213">
        <v>8</v>
      </c>
      <c r="D31" s="214" t="s">
        <v>805</v>
      </c>
      <c r="E31" s="213">
        <v>3</v>
      </c>
      <c r="F31" s="68" t="s">
        <v>1348</v>
      </c>
      <c r="G31" s="45"/>
      <c r="H31" s="211" t="s">
        <v>769</v>
      </c>
      <c r="I31" s="68" t="s">
        <v>1354</v>
      </c>
      <c r="J31" s="213">
        <v>5</v>
      </c>
      <c r="K31" s="214" t="s">
        <v>805</v>
      </c>
      <c r="L31" s="213">
        <v>8</v>
      </c>
      <c r="M31" s="68" t="s">
        <v>1286</v>
      </c>
      <c r="N31" s="45"/>
      <c r="O31" s="211" t="s">
        <v>769</v>
      </c>
      <c r="P31" s="68" t="s">
        <v>1348</v>
      </c>
      <c r="Q31" s="213">
        <v>8</v>
      </c>
      <c r="R31" s="214" t="s">
        <v>805</v>
      </c>
      <c r="S31" s="213">
        <v>4</v>
      </c>
      <c r="T31" s="68" t="s">
        <v>2101</v>
      </c>
    </row>
    <row r="32" spans="1:20" ht="13.5">
      <c r="A32" s="211"/>
      <c r="B32" s="68" t="s">
        <v>1609</v>
      </c>
      <c r="C32" s="213"/>
      <c r="D32" s="213"/>
      <c r="E32" s="213"/>
      <c r="F32" s="68" t="s">
        <v>1351</v>
      </c>
      <c r="G32" s="45"/>
      <c r="H32" s="211"/>
      <c r="I32" s="68" t="s">
        <v>1358</v>
      </c>
      <c r="J32" s="213"/>
      <c r="K32" s="213"/>
      <c r="L32" s="213"/>
      <c r="M32" s="68" t="s">
        <v>1285</v>
      </c>
      <c r="N32" s="45"/>
      <c r="O32" s="211"/>
      <c r="P32" s="68" t="s">
        <v>1350</v>
      </c>
      <c r="Q32" s="213"/>
      <c r="R32" s="213"/>
      <c r="S32" s="213"/>
      <c r="T32" s="68" t="s">
        <v>1284</v>
      </c>
    </row>
    <row r="33" spans="1:20" ht="13.5">
      <c r="A33" s="47" t="s">
        <v>765</v>
      </c>
      <c r="B33" s="68" t="s">
        <v>1609</v>
      </c>
      <c r="C33" s="43">
        <v>8</v>
      </c>
      <c r="D33" s="61" t="s">
        <v>808</v>
      </c>
      <c r="E33" s="43">
        <v>1</v>
      </c>
      <c r="F33" s="68" t="s">
        <v>1350</v>
      </c>
      <c r="G33" s="45"/>
      <c r="H33" s="47" t="s">
        <v>765</v>
      </c>
      <c r="I33" s="68" t="s">
        <v>2007</v>
      </c>
      <c r="J33" s="43">
        <v>0</v>
      </c>
      <c r="K33" s="61" t="s">
        <v>808</v>
      </c>
      <c r="L33" s="43">
        <v>8</v>
      </c>
      <c r="M33" s="68" t="s">
        <v>1285</v>
      </c>
      <c r="N33" s="45"/>
      <c r="O33" s="47" t="s">
        <v>765</v>
      </c>
      <c r="P33" s="68" t="s">
        <v>1350</v>
      </c>
      <c r="Q33" s="43">
        <v>4</v>
      </c>
      <c r="R33" s="61" t="s">
        <v>808</v>
      </c>
      <c r="S33" s="43">
        <v>8</v>
      </c>
      <c r="T33" s="68" t="s">
        <v>1285</v>
      </c>
    </row>
    <row r="34" spans="1:20" ht="13.5">
      <c r="A34" s="47" t="s">
        <v>766</v>
      </c>
      <c r="B34" s="68" t="s">
        <v>1612</v>
      </c>
      <c r="C34" s="43">
        <v>2</v>
      </c>
      <c r="D34" s="61" t="s">
        <v>804</v>
      </c>
      <c r="E34" s="43">
        <v>8</v>
      </c>
      <c r="F34" s="68" t="s">
        <v>1348</v>
      </c>
      <c r="G34" s="45"/>
      <c r="H34" s="47" t="s">
        <v>766</v>
      </c>
      <c r="I34" s="68" t="s">
        <v>1355</v>
      </c>
      <c r="J34" s="43">
        <v>6</v>
      </c>
      <c r="K34" s="61" t="s">
        <v>804</v>
      </c>
      <c r="L34" s="43">
        <v>8</v>
      </c>
      <c r="M34" s="68" t="s">
        <v>1287</v>
      </c>
      <c r="N34" s="45"/>
      <c r="O34" s="47" t="s">
        <v>766</v>
      </c>
      <c r="P34" s="68" t="s">
        <v>1348</v>
      </c>
      <c r="Q34" s="43">
        <v>8</v>
      </c>
      <c r="R34" s="61" t="s">
        <v>804</v>
      </c>
      <c r="S34" s="43">
        <v>4</v>
      </c>
      <c r="T34" s="68" t="s">
        <v>1286</v>
      </c>
    </row>
    <row r="35" spans="1:20" ht="13.5">
      <c r="A35" s="47" t="s">
        <v>767</v>
      </c>
      <c r="B35" s="68" t="s">
        <v>1534</v>
      </c>
      <c r="C35" s="43">
        <v>8</v>
      </c>
      <c r="D35" s="61" t="s">
        <v>811</v>
      </c>
      <c r="E35" s="43">
        <v>3</v>
      </c>
      <c r="F35" s="68" t="s">
        <v>1351</v>
      </c>
      <c r="G35" s="45"/>
      <c r="H35" s="47" t="s">
        <v>767</v>
      </c>
      <c r="I35" s="68" t="s">
        <v>1356</v>
      </c>
      <c r="J35" s="43">
        <v>1</v>
      </c>
      <c r="K35" s="61" t="s">
        <v>811</v>
      </c>
      <c r="L35" s="43">
        <v>8</v>
      </c>
      <c r="M35" s="68" t="s">
        <v>1286</v>
      </c>
      <c r="N35" s="45"/>
      <c r="O35" s="47" t="s">
        <v>767</v>
      </c>
      <c r="P35" s="68" t="s">
        <v>1351</v>
      </c>
      <c r="Q35" s="43">
        <v>9</v>
      </c>
      <c r="R35" s="61" t="s">
        <v>811</v>
      </c>
      <c r="S35" s="43">
        <v>8</v>
      </c>
      <c r="T35" s="68" t="s">
        <v>2101</v>
      </c>
    </row>
    <row r="36" spans="1:20" ht="13.5">
      <c r="A36" s="52"/>
      <c r="B36" s="52"/>
      <c r="C36" s="52">
        <f>SUM(C29:C35)</f>
        <v>34</v>
      </c>
      <c r="D36" s="52"/>
      <c r="E36" s="52">
        <f>SUM(E29:E35)</f>
        <v>15</v>
      </c>
      <c r="F36" s="52"/>
      <c r="G36" s="52"/>
      <c r="H36" s="52"/>
      <c r="I36" s="52"/>
      <c r="J36" s="52">
        <f>SUM(J29:J35)</f>
        <v>15</v>
      </c>
      <c r="K36" s="52"/>
      <c r="L36" s="52">
        <f>SUM(L29:L35)</f>
        <v>40</v>
      </c>
      <c r="M36" s="52"/>
      <c r="N36" s="52"/>
      <c r="O36" s="52"/>
      <c r="P36" s="52"/>
      <c r="Q36" s="52">
        <f>SUM(Q29:Q35)</f>
        <v>35</v>
      </c>
      <c r="R36" s="52"/>
      <c r="S36" s="52">
        <f>SUM(S29:S35)</f>
        <v>32</v>
      </c>
      <c r="T36" s="52"/>
    </row>
    <row r="37" spans="1:20" ht="13.5">
      <c r="A37" s="47" t="s">
        <v>755</v>
      </c>
      <c r="B37" s="67" t="s">
        <v>1903</v>
      </c>
      <c r="C37" s="212" t="s">
        <v>756</v>
      </c>
      <c r="D37" s="212"/>
      <c r="E37" s="212"/>
      <c r="F37" s="67" t="s">
        <v>1479</v>
      </c>
      <c r="G37" s="45"/>
      <c r="H37" s="53"/>
      <c r="I37" s="74"/>
      <c r="J37" s="53"/>
      <c r="K37" s="53"/>
      <c r="L37" s="53"/>
      <c r="M37" s="74"/>
      <c r="N37" s="45"/>
      <c r="O37" s="53"/>
      <c r="P37" s="74"/>
      <c r="Q37" s="53"/>
      <c r="R37" s="53"/>
      <c r="S37" s="53"/>
      <c r="T37" s="74"/>
    </row>
    <row r="38" spans="1:20" ht="13.5">
      <c r="A38" s="49" t="s">
        <v>757</v>
      </c>
      <c r="B38" s="49" t="s">
        <v>758</v>
      </c>
      <c r="C38" s="212" t="s">
        <v>759</v>
      </c>
      <c r="D38" s="212"/>
      <c r="E38" s="212"/>
      <c r="F38" s="49" t="s">
        <v>760</v>
      </c>
      <c r="G38" s="50"/>
      <c r="H38" s="53"/>
      <c r="I38" s="53"/>
      <c r="J38" s="53"/>
      <c r="K38" s="53"/>
      <c r="L38" s="53"/>
      <c r="M38" s="53"/>
      <c r="N38" s="50"/>
      <c r="O38" s="53"/>
      <c r="P38" s="53"/>
      <c r="Q38" s="53"/>
      <c r="R38" s="53"/>
      <c r="S38" s="53"/>
      <c r="T38" s="53"/>
    </row>
    <row r="39" spans="1:20" ht="13.5">
      <c r="A39" s="46">
        <v>5</v>
      </c>
      <c r="B39" s="62" t="str">
        <f>W3</f>
        <v>トキワクラブ伊豆高原Ｂ</v>
      </c>
      <c r="C39" s="36">
        <v>5</v>
      </c>
      <c r="D39" s="43" t="s">
        <v>761</v>
      </c>
      <c r="E39" s="36">
        <v>0</v>
      </c>
      <c r="F39" s="63" t="str">
        <f>W5</f>
        <v>旭化成Ｂ</v>
      </c>
      <c r="G39" s="45"/>
      <c r="H39" s="53"/>
      <c r="I39" s="74"/>
      <c r="J39" s="74"/>
      <c r="K39" s="75"/>
      <c r="L39" s="74"/>
      <c r="M39" s="74"/>
      <c r="N39" s="45"/>
      <c r="O39" s="53"/>
      <c r="P39" s="74"/>
      <c r="Q39" s="74"/>
      <c r="R39" s="53"/>
      <c r="S39" s="74"/>
      <c r="T39" s="74"/>
    </row>
    <row r="40" spans="1:20" ht="13.5">
      <c r="A40" s="51" t="s">
        <v>762</v>
      </c>
      <c r="B40" s="49" t="s">
        <v>763</v>
      </c>
      <c r="C40" s="212" t="s">
        <v>764</v>
      </c>
      <c r="D40" s="212"/>
      <c r="E40" s="212"/>
      <c r="F40" s="49" t="s">
        <v>763</v>
      </c>
      <c r="G40" s="50"/>
      <c r="H40" s="53"/>
      <c r="I40" s="74"/>
      <c r="J40" s="53"/>
      <c r="K40" s="53"/>
      <c r="L40" s="53"/>
      <c r="M40" s="53"/>
      <c r="N40" s="50"/>
      <c r="O40" s="53"/>
      <c r="P40" s="53"/>
      <c r="Q40" s="53"/>
      <c r="R40" s="53"/>
      <c r="S40" s="53"/>
      <c r="T40" s="53"/>
    </row>
    <row r="41" spans="1:20" ht="13.5">
      <c r="A41" s="211" t="s">
        <v>768</v>
      </c>
      <c r="B41" s="68" t="s">
        <v>1612</v>
      </c>
      <c r="C41" s="213">
        <v>8</v>
      </c>
      <c r="D41" s="214" t="s">
        <v>803</v>
      </c>
      <c r="E41" s="213">
        <v>2</v>
      </c>
      <c r="F41" s="68" t="s">
        <v>1522</v>
      </c>
      <c r="G41" s="45"/>
      <c r="H41" s="53"/>
      <c r="I41" s="74"/>
      <c r="J41" s="53"/>
      <c r="K41" s="53"/>
      <c r="L41" s="53"/>
      <c r="M41" s="74"/>
      <c r="N41" s="45"/>
      <c r="O41" s="53"/>
      <c r="P41" s="74"/>
      <c r="Q41" s="53"/>
      <c r="R41" s="53"/>
      <c r="S41" s="53"/>
      <c r="T41" s="74"/>
    </row>
    <row r="42" spans="1:20" ht="13.5">
      <c r="A42" s="211"/>
      <c r="B42" s="68" t="s">
        <v>1610</v>
      </c>
      <c r="C42" s="213"/>
      <c r="D42" s="213"/>
      <c r="E42" s="213"/>
      <c r="F42" s="68" t="s">
        <v>1520</v>
      </c>
      <c r="G42" s="45"/>
      <c r="H42" s="53"/>
      <c r="I42" s="74"/>
      <c r="J42" s="53"/>
      <c r="K42" s="53"/>
      <c r="L42" s="53"/>
      <c r="M42" s="74"/>
      <c r="N42" s="45"/>
      <c r="O42" s="53"/>
      <c r="P42" s="74"/>
      <c r="Q42" s="53"/>
      <c r="R42" s="53"/>
      <c r="S42" s="53"/>
      <c r="T42" s="74"/>
    </row>
    <row r="43" spans="1:20" ht="13.5">
      <c r="A43" s="211" t="s">
        <v>769</v>
      </c>
      <c r="B43" s="68" t="s">
        <v>1781</v>
      </c>
      <c r="C43" s="213">
        <v>8</v>
      </c>
      <c r="D43" s="214" t="s">
        <v>805</v>
      </c>
      <c r="E43" s="213">
        <v>5</v>
      </c>
      <c r="F43" s="68" t="s">
        <v>1288</v>
      </c>
      <c r="G43" s="45"/>
      <c r="H43" s="53"/>
      <c r="I43" s="74"/>
      <c r="J43" s="53"/>
      <c r="K43" s="53"/>
      <c r="L43" s="53"/>
      <c r="M43" s="74"/>
      <c r="N43" s="45"/>
      <c r="O43" s="53"/>
      <c r="P43" s="74"/>
      <c r="Q43" s="53"/>
      <c r="R43" s="53"/>
      <c r="S43" s="53"/>
      <c r="T43" s="74"/>
    </row>
    <row r="44" spans="1:20" ht="13.5">
      <c r="A44" s="211"/>
      <c r="B44" s="68" t="s">
        <v>1536</v>
      </c>
      <c r="C44" s="213"/>
      <c r="D44" s="213"/>
      <c r="E44" s="213"/>
      <c r="F44" s="68" t="s">
        <v>1904</v>
      </c>
      <c r="G44" s="45"/>
      <c r="H44" s="53"/>
      <c r="I44" s="74"/>
      <c r="J44" s="53"/>
      <c r="K44" s="53"/>
      <c r="L44" s="53"/>
      <c r="M44" s="74"/>
      <c r="N44" s="45"/>
      <c r="O44" s="53"/>
      <c r="P44" s="74"/>
      <c r="Q44" s="53"/>
      <c r="R44" s="53"/>
      <c r="S44" s="53"/>
      <c r="T44" s="74"/>
    </row>
    <row r="45" spans="1:20" ht="13.5">
      <c r="A45" s="47" t="s">
        <v>765</v>
      </c>
      <c r="B45" s="68" t="s">
        <v>1612</v>
      </c>
      <c r="C45" s="43">
        <v>8</v>
      </c>
      <c r="D45" s="61" t="s">
        <v>808</v>
      </c>
      <c r="E45" s="43">
        <v>4</v>
      </c>
      <c r="F45" s="68" t="s">
        <v>1288</v>
      </c>
      <c r="G45" s="45"/>
      <c r="H45" s="53"/>
      <c r="I45" s="74"/>
      <c r="J45" s="53"/>
      <c r="K45" s="53"/>
      <c r="L45" s="53"/>
      <c r="M45" s="74"/>
      <c r="N45" s="45"/>
      <c r="O45" s="53"/>
      <c r="P45" s="74"/>
      <c r="Q45" s="53"/>
      <c r="R45" s="53"/>
      <c r="S45" s="53"/>
      <c r="T45" s="74"/>
    </row>
    <row r="46" spans="1:20" ht="13.5">
      <c r="A46" s="47" t="s">
        <v>766</v>
      </c>
      <c r="B46" s="68" t="s">
        <v>1536</v>
      </c>
      <c r="C46" s="43">
        <v>8</v>
      </c>
      <c r="D46" s="61" t="s">
        <v>804</v>
      </c>
      <c r="E46" s="43">
        <v>1</v>
      </c>
      <c r="F46" s="68" t="s">
        <v>1522</v>
      </c>
      <c r="G46" s="45"/>
      <c r="H46" s="53"/>
      <c r="I46" s="74"/>
      <c r="J46" s="53"/>
      <c r="K46" s="53"/>
      <c r="L46" s="53"/>
      <c r="M46" s="74"/>
      <c r="N46" s="45"/>
      <c r="O46" s="53"/>
      <c r="P46" s="74"/>
      <c r="Q46" s="53"/>
      <c r="R46" s="53"/>
      <c r="S46" s="53"/>
      <c r="T46" s="74"/>
    </row>
    <row r="47" spans="1:20" ht="13.5">
      <c r="A47" s="47" t="s">
        <v>767</v>
      </c>
      <c r="B47" s="68" t="s">
        <v>1610</v>
      </c>
      <c r="C47" s="43">
        <v>8</v>
      </c>
      <c r="D47" s="61" t="s">
        <v>811</v>
      </c>
      <c r="E47" s="43">
        <v>1</v>
      </c>
      <c r="F47" s="68" t="s">
        <v>1905</v>
      </c>
      <c r="G47" s="45"/>
      <c r="H47" s="53"/>
      <c r="I47" s="74"/>
      <c r="J47" s="53"/>
      <c r="K47" s="53"/>
      <c r="L47" s="53"/>
      <c r="M47" s="74"/>
      <c r="N47" s="45"/>
      <c r="O47" s="53"/>
      <c r="P47" s="74"/>
      <c r="Q47" s="53"/>
      <c r="R47" s="53"/>
      <c r="S47" s="53"/>
      <c r="T47" s="74"/>
    </row>
    <row r="48" spans="1:20" ht="13.5">
      <c r="A48" s="52"/>
      <c r="B48" s="52"/>
      <c r="C48" s="52">
        <f>SUM(C41:C47)</f>
        <v>40</v>
      </c>
      <c r="D48" s="52"/>
      <c r="E48" s="52">
        <f>SUM(E41:E47)</f>
        <v>13</v>
      </c>
      <c r="F48" s="52"/>
      <c r="G48" s="52"/>
      <c r="H48" s="55"/>
      <c r="I48" s="55"/>
      <c r="J48" s="55"/>
      <c r="K48" s="55"/>
      <c r="L48" s="55"/>
      <c r="M48" s="55"/>
      <c r="N48" s="52"/>
      <c r="O48" s="55"/>
      <c r="P48" s="55"/>
      <c r="Q48" s="55"/>
      <c r="R48" s="55"/>
      <c r="S48" s="55"/>
      <c r="T48" s="55"/>
    </row>
  </sheetData>
  <sheetProtection/>
  <mergeCells count="110">
    <mergeCell ref="C40:E40"/>
    <mergeCell ref="C38:E38"/>
    <mergeCell ref="S29:S30"/>
    <mergeCell ref="O29:O30"/>
    <mergeCell ref="S31:S32"/>
    <mergeCell ref="H31:H32"/>
    <mergeCell ref="L29:L30"/>
    <mergeCell ref="K31:K32"/>
    <mergeCell ref="Q29:Q30"/>
    <mergeCell ref="R29:R30"/>
    <mergeCell ref="A43:A44"/>
    <mergeCell ref="C43:C44"/>
    <mergeCell ref="D43:D44"/>
    <mergeCell ref="E43:E44"/>
    <mergeCell ref="A41:A42"/>
    <mergeCell ref="C41:C42"/>
    <mergeCell ref="D41:D42"/>
    <mergeCell ref="E41:E42"/>
    <mergeCell ref="C29:C30"/>
    <mergeCell ref="C37:E37"/>
    <mergeCell ref="R31:R32"/>
    <mergeCell ref="O31:O32"/>
    <mergeCell ref="Q31:Q32"/>
    <mergeCell ref="J31:J32"/>
    <mergeCell ref="L31:L32"/>
    <mergeCell ref="K29:K30"/>
    <mergeCell ref="R19:R20"/>
    <mergeCell ref="D29:D30"/>
    <mergeCell ref="L19:L20"/>
    <mergeCell ref="Q28:S28"/>
    <mergeCell ref="S19:S20"/>
    <mergeCell ref="H19:H20"/>
    <mergeCell ref="J19:J20"/>
    <mergeCell ref="O19:O20"/>
    <mergeCell ref="J29:J30"/>
    <mergeCell ref="J26:L26"/>
    <mergeCell ref="A17:A18"/>
    <mergeCell ref="C17:C18"/>
    <mergeCell ref="J25:L25"/>
    <mergeCell ref="A19:A20"/>
    <mergeCell ref="C19:C20"/>
    <mergeCell ref="D19:D20"/>
    <mergeCell ref="E19:E20"/>
    <mergeCell ref="D17:D18"/>
    <mergeCell ref="K17:K18"/>
    <mergeCell ref="K19:K20"/>
    <mergeCell ref="J16:L16"/>
    <mergeCell ref="Q16:S16"/>
    <mergeCell ref="Q26:S26"/>
    <mergeCell ref="S17:S18"/>
    <mergeCell ref="L17:L18"/>
    <mergeCell ref="O17:O18"/>
    <mergeCell ref="Q25:S25"/>
    <mergeCell ref="Q19:Q20"/>
    <mergeCell ref="Q17:Q18"/>
    <mergeCell ref="R17:R18"/>
    <mergeCell ref="O7:O8"/>
    <mergeCell ref="Q7:Q8"/>
    <mergeCell ref="C14:E14"/>
    <mergeCell ref="J14:L14"/>
    <mergeCell ref="Q14:S14"/>
    <mergeCell ref="E7:E8"/>
    <mergeCell ref="Q13:S13"/>
    <mergeCell ref="R7:R8"/>
    <mergeCell ref="S7:S8"/>
    <mergeCell ref="C13:E13"/>
    <mergeCell ref="A29:A30"/>
    <mergeCell ref="A5:A6"/>
    <mergeCell ref="C5:C6"/>
    <mergeCell ref="D5:D6"/>
    <mergeCell ref="A7:A8"/>
    <mergeCell ref="C7:C8"/>
    <mergeCell ref="C16:E16"/>
    <mergeCell ref="C26:E26"/>
    <mergeCell ref="C25:E25"/>
    <mergeCell ref="E17:E18"/>
    <mergeCell ref="A31:A32"/>
    <mergeCell ref="C31:C32"/>
    <mergeCell ref="D31:D32"/>
    <mergeCell ref="E31:E32"/>
    <mergeCell ref="H17:H18"/>
    <mergeCell ref="J17:J18"/>
    <mergeCell ref="E29:E30"/>
    <mergeCell ref="J28:L28"/>
    <mergeCell ref="C28:E28"/>
    <mergeCell ref="H29:H30"/>
    <mergeCell ref="O5:O6"/>
    <mergeCell ref="Q5:Q6"/>
    <mergeCell ref="R5:R6"/>
    <mergeCell ref="J1:L1"/>
    <mergeCell ref="K5:K6"/>
    <mergeCell ref="L5:L6"/>
    <mergeCell ref="Q1:S1"/>
    <mergeCell ref="Q2:S2"/>
    <mergeCell ref="Q4:S4"/>
    <mergeCell ref="S5:S6"/>
    <mergeCell ref="J13:L13"/>
    <mergeCell ref="H7:H8"/>
    <mergeCell ref="J7:J8"/>
    <mergeCell ref="K7:K8"/>
    <mergeCell ref="L7:L8"/>
    <mergeCell ref="D7:D8"/>
    <mergeCell ref="C4:E4"/>
    <mergeCell ref="J4:L4"/>
    <mergeCell ref="H5:H6"/>
    <mergeCell ref="E5:E6"/>
    <mergeCell ref="C1:E1"/>
    <mergeCell ref="J2:L2"/>
    <mergeCell ref="J5:J6"/>
    <mergeCell ref="C2:E2"/>
  </mergeCells>
  <printOptions/>
  <pageMargins left="0.17" right="0.15" top="0.984" bottom="0.984" header="0.54" footer="0.512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W48"/>
  <sheetViews>
    <sheetView zoomScale="75" zoomScaleNormal="75" zoomScalePageLayoutView="0" workbookViewId="0" topLeftCell="A1">
      <selection activeCell="C16" sqref="C16:E16"/>
    </sheetView>
  </sheetViews>
  <sheetFormatPr defaultColWidth="9.00390625" defaultRowHeight="13.5"/>
  <cols>
    <col min="1" max="1" width="6.75390625" style="48" bestFit="1" customWidth="1"/>
    <col min="2" max="2" width="12.125" style="48" customWidth="1"/>
    <col min="3" max="5" width="3.875" style="48" customWidth="1"/>
    <col min="6" max="6" width="12.25390625" style="48" customWidth="1"/>
    <col min="7" max="7" width="3.25390625" style="48" customWidth="1"/>
    <col min="8" max="8" width="6.75390625" style="48" customWidth="1"/>
    <col min="9" max="9" width="12.125" style="48" customWidth="1"/>
    <col min="10" max="12" width="3.875" style="48" customWidth="1"/>
    <col min="13" max="13" width="11.75390625" style="48" customWidth="1"/>
    <col min="14" max="14" width="3.00390625" style="48" customWidth="1"/>
    <col min="15" max="15" width="6.75390625" style="48" customWidth="1"/>
    <col min="16" max="16" width="12.125" style="48" customWidth="1"/>
    <col min="17" max="19" width="3.875" style="48" customWidth="1"/>
    <col min="20" max="20" width="11.625" style="48" customWidth="1"/>
    <col min="21" max="22" width="9.00390625" style="48" customWidth="1"/>
    <col min="23" max="23" width="21.00390625" style="48" customWidth="1"/>
    <col min="24" max="16384" width="9.00390625" style="48" customWidth="1"/>
  </cols>
  <sheetData>
    <row r="1" spans="1:23" ht="13.5">
      <c r="A1" s="47" t="s">
        <v>755</v>
      </c>
      <c r="B1" s="67" t="s">
        <v>2114</v>
      </c>
      <c r="C1" s="212" t="s">
        <v>756</v>
      </c>
      <c r="D1" s="212"/>
      <c r="E1" s="212"/>
      <c r="F1" s="67" t="s">
        <v>1960</v>
      </c>
      <c r="G1" s="45"/>
      <c r="H1" s="47" t="s">
        <v>755</v>
      </c>
      <c r="I1" s="67" t="s">
        <v>1776</v>
      </c>
      <c r="J1" s="212" t="s">
        <v>756</v>
      </c>
      <c r="K1" s="212"/>
      <c r="L1" s="212"/>
      <c r="M1" s="67" t="s">
        <v>1498</v>
      </c>
      <c r="N1" s="45"/>
      <c r="O1" s="47" t="s">
        <v>755</v>
      </c>
      <c r="P1" s="67"/>
      <c r="Q1" s="212" t="s">
        <v>756</v>
      </c>
      <c r="R1" s="212"/>
      <c r="S1" s="212"/>
      <c r="T1" s="67"/>
      <c r="W1" s="119" t="str">
        <f>'9thﾘｰｸﾞ戦ﾒﾝﾊﾞｰ'!C128</f>
        <v>三島信用金庫テニス部</v>
      </c>
    </row>
    <row r="2" spans="1:23" ht="13.5">
      <c r="A2" s="49" t="s">
        <v>757</v>
      </c>
      <c r="B2" s="49" t="s">
        <v>758</v>
      </c>
      <c r="C2" s="212" t="s">
        <v>759</v>
      </c>
      <c r="D2" s="212"/>
      <c r="E2" s="212"/>
      <c r="F2" s="49" t="s">
        <v>760</v>
      </c>
      <c r="G2" s="50"/>
      <c r="H2" s="49" t="s">
        <v>757</v>
      </c>
      <c r="I2" s="49" t="s">
        <v>758</v>
      </c>
      <c r="J2" s="212" t="s">
        <v>759</v>
      </c>
      <c r="K2" s="212"/>
      <c r="L2" s="212"/>
      <c r="M2" s="49" t="s">
        <v>760</v>
      </c>
      <c r="N2" s="50"/>
      <c r="O2" s="49" t="s">
        <v>757</v>
      </c>
      <c r="P2" s="49" t="s">
        <v>758</v>
      </c>
      <c r="Q2" s="212" t="s">
        <v>759</v>
      </c>
      <c r="R2" s="212"/>
      <c r="S2" s="212"/>
      <c r="T2" s="49" t="s">
        <v>760</v>
      </c>
      <c r="W2" s="119" t="str">
        <f>'9thﾘｰｸﾞ戦ﾒﾝﾊﾞｰ'!C129</f>
        <v>丹那テニスクラブＡ</v>
      </c>
    </row>
    <row r="3" spans="1:23" ht="13.5">
      <c r="A3" s="46">
        <v>1</v>
      </c>
      <c r="B3" s="62" t="str">
        <f>W1</f>
        <v>三島信用金庫テニス部</v>
      </c>
      <c r="C3" s="42">
        <v>2</v>
      </c>
      <c r="D3" s="43" t="s">
        <v>761</v>
      </c>
      <c r="E3" s="42">
        <v>3</v>
      </c>
      <c r="F3" s="63" t="str">
        <f>W4</f>
        <v>東京電力沼津支店Ａ</v>
      </c>
      <c r="G3" s="45"/>
      <c r="H3" s="69">
        <v>1</v>
      </c>
      <c r="I3" s="64" t="str">
        <f>W2</f>
        <v>丹那テニスクラブＡ</v>
      </c>
      <c r="J3" s="63">
        <v>5</v>
      </c>
      <c r="K3" s="61" t="s">
        <v>761</v>
      </c>
      <c r="L3" s="63">
        <v>0</v>
      </c>
      <c r="M3" s="61" t="str">
        <f>W5</f>
        <v>長泉町役場</v>
      </c>
      <c r="N3" s="45"/>
      <c r="O3" s="46">
        <v>2</v>
      </c>
      <c r="P3" s="62" t="str">
        <f>W5</f>
        <v>長泉町役場</v>
      </c>
      <c r="Q3" s="42"/>
      <c r="R3" s="43" t="s">
        <v>761</v>
      </c>
      <c r="S3" s="42"/>
      <c r="T3" s="63" t="str">
        <f>W1</f>
        <v>三島信用金庫テニス部</v>
      </c>
      <c r="W3" s="119" t="str">
        <f>'9thﾘｰｸﾞ戦ﾒﾝﾊﾞｰ'!C130</f>
        <v>アクトスポーツクラブD</v>
      </c>
    </row>
    <row r="4" spans="1:23" ht="13.5">
      <c r="A4" s="51" t="s">
        <v>762</v>
      </c>
      <c r="B4" s="49" t="s">
        <v>763</v>
      </c>
      <c r="C4" s="212" t="s">
        <v>764</v>
      </c>
      <c r="D4" s="212"/>
      <c r="E4" s="212"/>
      <c r="F4" s="49" t="s">
        <v>763</v>
      </c>
      <c r="G4" s="50"/>
      <c r="H4" s="51" t="s">
        <v>762</v>
      </c>
      <c r="I4" s="49" t="s">
        <v>763</v>
      </c>
      <c r="J4" s="212" t="s">
        <v>764</v>
      </c>
      <c r="K4" s="212"/>
      <c r="L4" s="212"/>
      <c r="M4" s="49" t="s">
        <v>763</v>
      </c>
      <c r="N4" s="50"/>
      <c r="O4" s="51" t="s">
        <v>762</v>
      </c>
      <c r="P4" s="49" t="s">
        <v>763</v>
      </c>
      <c r="Q4" s="212" t="s">
        <v>764</v>
      </c>
      <c r="R4" s="212"/>
      <c r="S4" s="212"/>
      <c r="T4" s="49" t="s">
        <v>763</v>
      </c>
      <c r="W4" s="119" t="str">
        <f>'9thﾘｰｸﾞ戦ﾒﾝﾊﾞｰ'!C131</f>
        <v>東京電力沼津支店Ａ</v>
      </c>
    </row>
    <row r="5" spans="1:23" ht="13.5">
      <c r="A5" s="211" t="s">
        <v>768</v>
      </c>
      <c r="B5" s="68" t="s">
        <v>1774</v>
      </c>
      <c r="C5" s="213">
        <v>8</v>
      </c>
      <c r="D5" s="214" t="s">
        <v>803</v>
      </c>
      <c r="E5" s="213">
        <v>6</v>
      </c>
      <c r="F5" s="68" t="s">
        <v>1765</v>
      </c>
      <c r="G5" s="45"/>
      <c r="H5" s="211" t="s">
        <v>768</v>
      </c>
      <c r="I5" s="68" t="s">
        <v>1559</v>
      </c>
      <c r="J5" s="213">
        <v>8</v>
      </c>
      <c r="K5" s="214" t="s">
        <v>803</v>
      </c>
      <c r="L5" s="213">
        <v>0</v>
      </c>
      <c r="M5" s="68" t="s">
        <v>1785</v>
      </c>
      <c r="N5" s="45"/>
      <c r="O5" s="211" t="s">
        <v>768</v>
      </c>
      <c r="P5" s="68"/>
      <c r="Q5" s="213"/>
      <c r="R5" s="214" t="s">
        <v>803</v>
      </c>
      <c r="S5" s="213"/>
      <c r="T5" s="68"/>
      <c r="W5" s="119" t="str">
        <f>'9thﾘｰｸﾞ戦ﾒﾝﾊﾞｰ'!C132</f>
        <v>長泉町役場</v>
      </c>
    </row>
    <row r="6" spans="1:21" ht="13.5">
      <c r="A6" s="211"/>
      <c r="B6" s="68" t="s">
        <v>1771</v>
      </c>
      <c r="C6" s="213"/>
      <c r="D6" s="213"/>
      <c r="E6" s="213"/>
      <c r="F6" s="68" t="s">
        <v>1766</v>
      </c>
      <c r="G6" s="45"/>
      <c r="H6" s="211"/>
      <c r="I6" s="68" t="s">
        <v>1562</v>
      </c>
      <c r="J6" s="213"/>
      <c r="K6" s="213"/>
      <c r="L6" s="213"/>
      <c r="M6" s="68" t="s">
        <v>1786</v>
      </c>
      <c r="N6" s="45"/>
      <c r="O6" s="211"/>
      <c r="P6" s="68"/>
      <c r="Q6" s="213"/>
      <c r="R6" s="213"/>
      <c r="S6" s="213"/>
      <c r="T6" s="68"/>
      <c r="U6" s="60" t="s">
        <v>797</v>
      </c>
    </row>
    <row r="7" spans="1:23" ht="13.5">
      <c r="A7" s="211" t="s">
        <v>769</v>
      </c>
      <c r="B7" s="68" t="s">
        <v>1773</v>
      </c>
      <c r="C7" s="213">
        <v>3</v>
      </c>
      <c r="D7" s="214" t="s">
        <v>805</v>
      </c>
      <c r="E7" s="213">
        <v>8</v>
      </c>
      <c r="F7" s="68" t="s">
        <v>1763</v>
      </c>
      <c r="G7" s="45"/>
      <c r="H7" s="211" t="s">
        <v>769</v>
      </c>
      <c r="I7" s="68" t="s">
        <v>1560</v>
      </c>
      <c r="J7" s="213">
        <v>8</v>
      </c>
      <c r="K7" s="214" t="s">
        <v>805</v>
      </c>
      <c r="L7" s="213">
        <v>0</v>
      </c>
      <c r="M7" s="68" t="s">
        <v>1787</v>
      </c>
      <c r="N7" s="45"/>
      <c r="O7" s="211" t="s">
        <v>769</v>
      </c>
      <c r="P7" s="68"/>
      <c r="Q7" s="213"/>
      <c r="R7" s="214" t="s">
        <v>805</v>
      </c>
      <c r="S7" s="213"/>
      <c r="T7" s="68"/>
      <c r="U7" s="48">
        <v>1</v>
      </c>
      <c r="V7" s="59" t="s">
        <v>787</v>
      </c>
      <c r="W7" s="59" t="s">
        <v>788</v>
      </c>
    </row>
    <row r="8" spans="1:23" ht="13.5">
      <c r="A8" s="211"/>
      <c r="B8" s="68" t="s">
        <v>1770</v>
      </c>
      <c r="C8" s="213"/>
      <c r="D8" s="213"/>
      <c r="E8" s="213"/>
      <c r="F8" s="68" t="s">
        <v>1764</v>
      </c>
      <c r="G8" s="45"/>
      <c r="H8" s="211"/>
      <c r="I8" s="68" t="s">
        <v>1563</v>
      </c>
      <c r="J8" s="213"/>
      <c r="K8" s="213"/>
      <c r="L8" s="213"/>
      <c r="M8" s="68" t="s">
        <v>1788</v>
      </c>
      <c r="N8" s="45"/>
      <c r="O8" s="211"/>
      <c r="P8" s="68"/>
      <c r="Q8" s="213"/>
      <c r="R8" s="213"/>
      <c r="S8" s="213"/>
      <c r="T8" s="68"/>
      <c r="U8" s="48">
        <v>2</v>
      </c>
      <c r="V8" s="59" t="s">
        <v>789</v>
      </c>
      <c r="W8" s="59" t="s">
        <v>790</v>
      </c>
    </row>
    <row r="9" spans="1:23" ht="13.5">
      <c r="A9" s="47" t="s">
        <v>765</v>
      </c>
      <c r="B9" s="68" t="s">
        <v>1773</v>
      </c>
      <c r="C9" s="43">
        <v>8</v>
      </c>
      <c r="D9" s="61" t="s">
        <v>808</v>
      </c>
      <c r="E9" s="43">
        <v>3</v>
      </c>
      <c r="F9" s="68" t="s">
        <v>1764</v>
      </c>
      <c r="G9" s="45"/>
      <c r="H9" s="47" t="s">
        <v>765</v>
      </c>
      <c r="I9" s="68" t="s">
        <v>1560</v>
      </c>
      <c r="J9" s="43">
        <v>8</v>
      </c>
      <c r="K9" s="61" t="s">
        <v>808</v>
      </c>
      <c r="L9" s="43">
        <v>0</v>
      </c>
      <c r="M9" s="68" t="s">
        <v>1788</v>
      </c>
      <c r="N9" s="45"/>
      <c r="O9" s="47" t="s">
        <v>765</v>
      </c>
      <c r="P9" s="68"/>
      <c r="Q9" s="43"/>
      <c r="R9" s="61" t="s">
        <v>808</v>
      </c>
      <c r="S9" s="43"/>
      <c r="T9" s="68"/>
      <c r="U9" s="48">
        <v>3</v>
      </c>
      <c r="V9" s="59" t="s">
        <v>791</v>
      </c>
      <c r="W9" s="59" t="s">
        <v>792</v>
      </c>
    </row>
    <row r="10" spans="1:23" ht="13.5">
      <c r="A10" s="47" t="s">
        <v>766</v>
      </c>
      <c r="B10" s="68" t="s">
        <v>1774</v>
      </c>
      <c r="C10" s="43">
        <v>8</v>
      </c>
      <c r="D10" s="61" t="s">
        <v>804</v>
      </c>
      <c r="E10" s="43">
        <v>9</v>
      </c>
      <c r="F10" s="68" t="s">
        <v>1766</v>
      </c>
      <c r="G10" s="45"/>
      <c r="H10" s="47" t="s">
        <v>766</v>
      </c>
      <c r="I10" s="68" t="s">
        <v>1768</v>
      </c>
      <c r="J10" s="43">
        <v>8</v>
      </c>
      <c r="K10" s="61" t="s">
        <v>804</v>
      </c>
      <c r="L10" s="43">
        <v>0</v>
      </c>
      <c r="M10" s="68" t="s">
        <v>1789</v>
      </c>
      <c r="N10" s="45"/>
      <c r="O10" s="47" t="s">
        <v>766</v>
      </c>
      <c r="P10" s="68"/>
      <c r="Q10" s="43"/>
      <c r="R10" s="61" t="s">
        <v>804</v>
      </c>
      <c r="S10" s="43"/>
      <c r="T10" s="68"/>
      <c r="U10" s="48">
        <v>4</v>
      </c>
      <c r="V10" s="59" t="s">
        <v>793</v>
      </c>
      <c r="W10" s="59" t="s">
        <v>794</v>
      </c>
    </row>
    <row r="11" spans="1:23" ht="13.5">
      <c r="A11" s="47" t="s">
        <v>767</v>
      </c>
      <c r="B11" s="68" t="s">
        <v>2116</v>
      </c>
      <c r="C11" s="43">
        <v>5</v>
      </c>
      <c r="D11" s="61" t="s">
        <v>811</v>
      </c>
      <c r="E11" s="43">
        <v>8</v>
      </c>
      <c r="F11" s="68" t="s">
        <v>1765</v>
      </c>
      <c r="G11" s="45"/>
      <c r="H11" s="47" t="s">
        <v>767</v>
      </c>
      <c r="I11" s="68" t="s">
        <v>1563</v>
      </c>
      <c r="J11" s="43">
        <v>8</v>
      </c>
      <c r="K11" s="61" t="s">
        <v>811</v>
      </c>
      <c r="L11" s="43">
        <v>0</v>
      </c>
      <c r="M11" s="68" t="s">
        <v>1790</v>
      </c>
      <c r="N11" s="45"/>
      <c r="O11" s="47" t="s">
        <v>767</v>
      </c>
      <c r="P11" s="68"/>
      <c r="Q11" s="43"/>
      <c r="R11" s="61" t="s">
        <v>811</v>
      </c>
      <c r="S11" s="43"/>
      <c r="T11" s="68"/>
      <c r="U11" s="48">
        <v>5</v>
      </c>
      <c r="V11" s="59" t="s">
        <v>795</v>
      </c>
      <c r="W11" s="59" t="s">
        <v>796</v>
      </c>
    </row>
    <row r="12" spans="1:23" ht="13.5">
      <c r="A12" s="52"/>
      <c r="B12" s="52"/>
      <c r="C12" s="52">
        <f>SUM(C5:C11)</f>
        <v>32</v>
      </c>
      <c r="D12" s="52"/>
      <c r="E12" s="52">
        <f>SUM(E5:E11)</f>
        <v>34</v>
      </c>
      <c r="F12" s="52"/>
      <c r="G12" s="52"/>
      <c r="H12" s="70"/>
      <c r="I12" s="70"/>
      <c r="J12" s="70">
        <f>SUM(J5:J11)</f>
        <v>40</v>
      </c>
      <c r="K12" s="70"/>
      <c r="L12" s="70">
        <f>SUM(L5:L11)</f>
        <v>0</v>
      </c>
      <c r="M12" s="70"/>
      <c r="N12" s="52"/>
      <c r="O12" s="52"/>
      <c r="P12" s="52"/>
      <c r="Q12" s="52">
        <f>SUM(Q5:Q11)</f>
        <v>0</v>
      </c>
      <c r="R12" s="52"/>
      <c r="S12" s="52">
        <f>SUM(S5:S11)</f>
        <v>0</v>
      </c>
      <c r="T12" s="52"/>
      <c r="V12" s="59"/>
      <c r="W12" s="59"/>
    </row>
    <row r="13" spans="1:20" ht="13.5">
      <c r="A13" s="47" t="s">
        <v>755</v>
      </c>
      <c r="B13" s="67" t="s">
        <v>2119</v>
      </c>
      <c r="C13" s="212" t="s">
        <v>756</v>
      </c>
      <c r="D13" s="212"/>
      <c r="E13" s="212"/>
      <c r="F13" s="67" t="s">
        <v>2120</v>
      </c>
      <c r="G13" s="45"/>
      <c r="H13" s="47" t="s">
        <v>755</v>
      </c>
      <c r="I13" s="67" t="s">
        <v>1509</v>
      </c>
      <c r="J13" s="212" t="s">
        <v>756</v>
      </c>
      <c r="K13" s="212"/>
      <c r="L13" s="212"/>
      <c r="M13" s="67" t="s">
        <v>1558</v>
      </c>
      <c r="N13" s="45"/>
      <c r="O13" s="47" t="s">
        <v>755</v>
      </c>
      <c r="P13" s="67" t="s">
        <v>2049</v>
      </c>
      <c r="Q13" s="212" t="s">
        <v>756</v>
      </c>
      <c r="R13" s="212"/>
      <c r="S13" s="212"/>
      <c r="T13" s="67" t="s">
        <v>1811</v>
      </c>
    </row>
    <row r="14" spans="1:20" ht="13.5">
      <c r="A14" s="49" t="s">
        <v>757</v>
      </c>
      <c r="B14" s="49" t="s">
        <v>758</v>
      </c>
      <c r="C14" s="212" t="s">
        <v>759</v>
      </c>
      <c r="D14" s="212"/>
      <c r="E14" s="212"/>
      <c r="F14" s="49" t="s">
        <v>760</v>
      </c>
      <c r="G14" s="50"/>
      <c r="H14" s="49" t="s">
        <v>757</v>
      </c>
      <c r="I14" s="49" t="s">
        <v>758</v>
      </c>
      <c r="J14" s="212" t="s">
        <v>759</v>
      </c>
      <c r="K14" s="212"/>
      <c r="L14" s="212"/>
      <c r="M14" s="49" t="s">
        <v>760</v>
      </c>
      <c r="N14" s="50"/>
      <c r="O14" s="49" t="s">
        <v>757</v>
      </c>
      <c r="P14" s="49" t="s">
        <v>758</v>
      </c>
      <c r="Q14" s="212" t="s">
        <v>759</v>
      </c>
      <c r="R14" s="212"/>
      <c r="S14" s="212"/>
      <c r="T14" s="49" t="s">
        <v>760</v>
      </c>
    </row>
    <row r="15" spans="1:20" ht="13.5">
      <c r="A15" s="46">
        <v>2</v>
      </c>
      <c r="B15" s="64" t="str">
        <f>W4</f>
        <v>東京電力沼津支店Ａ</v>
      </c>
      <c r="C15" s="42">
        <v>4</v>
      </c>
      <c r="D15" s="43" t="s">
        <v>761</v>
      </c>
      <c r="E15" s="42">
        <v>1</v>
      </c>
      <c r="F15" s="61" t="str">
        <f>W3</f>
        <v>アクトスポーツクラブD</v>
      </c>
      <c r="G15" s="45"/>
      <c r="H15" s="69">
        <v>3</v>
      </c>
      <c r="I15" s="64" t="str">
        <f>W2</f>
        <v>丹那テニスクラブＡ</v>
      </c>
      <c r="J15" s="63">
        <v>4</v>
      </c>
      <c r="K15" s="61" t="s">
        <v>761</v>
      </c>
      <c r="L15" s="63">
        <v>1</v>
      </c>
      <c r="M15" s="61" t="str">
        <f>W3</f>
        <v>アクトスポーツクラブD</v>
      </c>
      <c r="N15" s="45"/>
      <c r="O15" s="69">
        <v>3</v>
      </c>
      <c r="P15" s="62" t="str">
        <f>W5</f>
        <v>長泉町役場</v>
      </c>
      <c r="Q15" s="63">
        <v>0</v>
      </c>
      <c r="R15" s="61" t="s">
        <v>761</v>
      </c>
      <c r="S15" s="63">
        <v>5</v>
      </c>
      <c r="T15" s="63" t="str">
        <f>W4</f>
        <v>東京電力沼津支店Ａ</v>
      </c>
    </row>
    <row r="16" spans="1:20" ht="13.5">
      <c r="A16" s="51" t="s">
        <v>762</v>
      </c>
      <c r="B16" s="49" t="s">
        <v>763</v>
      </c>
      <c r="C16" s="212" t="s">
        <v>764</v>
      </c>
      <c r="D16" s="212"/>
      <c r="E16" s="212"/>
      <c r="F16" s="49" t="s">
        <v>763</v>
      </c>
      <c r="G16" s="50"/>
      <c r="H16" s="51" t="s">
        <v>762</v>
      </c>
      <c r="I16" s="49" t="s">
        <v>763</v>
      </c>
      <c r="J16" s="212" t="s">
        <v>764</v>
      </c>
      <c r="K16" s="212"/>
      <c r="L16" s="212"/>
      <c r="M16" s="49" t="s">
        <v>763</v>
      </c>
      <c r="N16" s="50"/>
      <c r="O16" s="51" t="s">
        <v>762</v>
      </c>
      <c r="P16" s="49" t="s">
        <v>763</v>
      </c>
      <c r="Q16" s="212" t="s">
        <v>764</v>
      </c>
      <c r="R16" s="212"/>
      <c r="S16" s="212"/>
      <c r="T16" s="49" t="s">
        <v>763</v>
      </c>
    </row>
    <row r="17" spans="1:20" ht="13.5">
      <c r="A17" s="211" t="s">
        <v>768</v>
      </c>
      <c r="B17" s="68" t="s">
        <v>1765</v>
      </c>
      <c r="C17" s="213">
        <v>8</v>
      </c>
      <c r="D17" s="214" t="s">
        <v>803</v>
      </c>
      <c r="E17" s="213">
        <v>1</v>
      </c>
      <c r="F17" s="68" t="s">
        <v>1984</v>
      </c>
      <c r="G17" s="45"/>
      <c r="H17" s="211" t="s">
        <v>768</v>
      </c>
      <c r="I17" s="68" t="s">
        <v>1559</v>
      </c>
      <c r="J17" s="213">
        <v>8</v>
      </c>
      <c r="K17" s="214" t="s">
        <v>803</v>
      </c>
      <c r="L17" s="213">
        <v>6</v>
      </c>
      <c r="M17" s="68" t="s">
        <v>1564</v>
      </c>
      <c r="N17" s="45"/>
      <c r="O17" s="211" t="s">
        <v>768</v>
      </c>
      <c r="P17" s="68" t="s">
        <v>1787</v>
      </c>
      <c r="Q17" s="213">
        <v>2</v>
      </c>
      <c r="R17" s="214" t="s">
        <v>803</v>
      </c>
      <c r="S17" s="213">
        <v>8</v>
      </c>
      <c r="T17" s="68" t="s">
        <v>1765</v>
      </c>
    </row>
    <row r="18" spans="1:20" ht="13.5">
      <c r="A18" s="211"/>
      <c r="B18" s="68" t="s">
        <v>1766</v>
      </c>
      <c r="C18" s="213"/>
      <c r="D18" s="213"/>
      <c r="E18" s="213"/>
      <c r="F18" s="68" t="s">
        <v>1567</v>
      </c>
      <c r="G18" s="45"/>
      <c r="H18" s="211"/>
      <c r="I18" s="68" t="s">
        <v>1560</v>
      </c>
      <c r="J18" s="213"/>
      <c r="K18" s="213"/>
      <c r="L18" s="213"/>
      <c r="M18" s="68" t="s">
        <v>1565</v>
      </c>
      <c r="N18" s="45"/>
      <c r="O18" s="211"/>
      <c r="P18" s="68" t="s">
        <v>2050</v>
      </c>
      <c r="Q18" s="213"/>
      <c r="R18" s="213"/>
      <c r="S18" s="213"/>
      <c r="T18" s="68" t="s">
        <v>1766</v>
      </c>
    </row>
    <row r="19" spans="1:20" ht="13.5">
      <c r="A19" s="211" t="s">
        <v>769</v>
      </c>
      <c r="B19" s="68" t="s">
        <v>1763</v>
      </c>
      <c r="C19" s="213">
        <v>5</v>
      </c>
      <c r="D19" s="214" t="s">
        <v>805</v>
      </c>
      <c r="E19" s="213">
        <v>8</v>
      </c>
      <c r="F19" s="68" t="s">
        <v>1566</v>
      </c>
      <c r="G19" s="45"/>
      <c r="H19" s="211" t="s">
        <v>769</v>
      </c>
      <c r="I19" s="68" t="s">
        <v>1561</v>
      </c>
      <c r="J19" s="213">
        <v>8</v>
      </c>
      <c r="K19" s="214" t="s">
        <v>805</v>
      </c>
      <c r="L19" s="213">
        <v>3</v>
      </c>
      <c r="M19" s="68" t="s">
        <v>1566</v>
      </c>
      <c r="N19" s="45"/>
      <c r="O19" s="211" t="s">
        <v>769</v>
      </c>
      <c r="P19" s="68" t="s">
        <v>1789</v>
      </c>
      <c r="Q19" s="213">
        <v>2</v>
      </c>
      <c r="R19" s="214" t="s">
        <v>805</v>
      </c>
      <c r="S19" s="213">
        <v>8</v>
      </c>
      <c r="T19" s="68" t="s">
        <v>1763</v>
      </c>
    </row>
    <row r="20" spans="1:22" ht="13.5">
      <c r="A20" s="211"/>
      <c r="B20" s="68" t="s">
        <v>2121</v>
      </c>
      <c r="C20" s="213"/>
      <c r="D20" s="213"/>
      <c r="E20" s="213"/>
      <c r="F20" s="68" t="s">
        <v>1564</v>
      </c>
      <c r="G20" s="45"/>
      <c r="H20" s="211"/>
      <c r="I20" s="68" t="s">
        <v>1562</v>
      </c>
      <c r="J20" s="213"/>
      <c r="K20" s="213"/>
      <c r="L20" s="213"/>
      <c r="M20" s="68" t="s">
        <v>1567</v>
      </c>
      <c r="N20" s="45"/>
      <c r="O20" s="211"/>
      <c r="P20" s="68" t="s">
        <v>1786</v>
      </c>
      <c r="Q20" s="213"/>
      <c r="R20" s="213"/>
      <c r="S20" s="213"/>
      <c r="T20" s="68" t="s">
        <v>1764</v>
      </c>
      <c r="V20" s="71"/>
    </row>
    <row r="21" spans="1:20" ht="13.5">
      <c r="A21" s="47" t="s">
        <v>765</v>
      </c>
      <c r="B21" s="68" t="s">
        <v>1766</v>
      </c>
      <c r="C21" s="43">
        <v>8</v>
      </c>
      <c r="D21" s="61" t="s">
        <v>808</v>
      </c>
      <c r="E21" s="43">
        <v>6</v>
      </c>
      <c r="F21" s="68" t="s">
        <v>1566</v>
      </c>
      <c r="G21" s="45"/>
      <c r="H21" s="47" t="s">
        <v>765</v>
      </c>
      <c r="I21" s="68" t="s">
        <v>1560</v>
      </c>
      <c r="J21" s="43">
        <v>8</v>
      </c>
      <c r="K21" s="61" t="s">
        <v>808</v>
      </c>
      <c r="L21" s="43">
        <v>2</v>
      </c>
      <c r="M21" s="68" t="s">
        <v>1567</v>
      </c>
      <c r="N21" s="45"/>
      <c r="O21" s="47" t="s">
        <v>765</v>
      </c>
      <c r="P21" s="68" t="s">
        <v>1787</v>
      </c>
      <c r="Q21" s="43">
        <v>2</v>
      </c>
      <c r="R21" s="61" t="s">
        <v>808</v>
      </c>
      <c r="S21" s="43">
        <v>8</v>
      </c>
      <c r="T21" s="68" t="s">
        <v>1765</v>
      </c>
    </row>
    <row r="22" spans="1:20" ht="13.5">
      <c r="A22" s="47" t="s">
        <v>766</v>
      </c>
      <c r="B22" s="68" t="s">
        <v>1765</v>
      </c>
      <c r="C22" s="43">
        <v>8</v>
      </c>
      <c r="D22" s="61" t="s">
        <v>804</v>
      </c>
      <c r="E22" s="43">
        <v>5</v>
      </c>
      <c r="F22" s="68" t="s">
        <v>1564</v>
      </c>
      <c r="G22" s="45"/>
      <c r="H22" s="47" t="s">
        <v>766</v>
      </c>
      <c r="I22" s="68" t="s">
        <v>1562</v>
      </c>
      <c r="J22" s="43">
        <v>5</v>
      </c>
      <c r="K22" s="61" t="s">
        <v>804</v>
      </c>
      <c r="L22" s="43">
        <v>8</v>
      </c>
      <c r="M22" s="68" t="s">
        <v>1565</v>
      </c>
      <c r="N22" s="45"/>
      <c r="O22" s="47" t="s">
        <v>766</v>
      </c>
      <c r="P22" s="68" t="s">
        <v>1789</v>
      </c>
      <c r="Q22" s="43">
        <v>0</v>
      </c>
      <c r="R22" s="61" t="s">
        <v>804</v>
      </c>
      <c r="S22" s="43">
        <v>8</v>
      </c>
      <c r="T22" s="68" t="s">
        <v>1766</v>
      </c>
    </row>
    <row r="23" spans="1:20" ht="13.5">
      <c r="A23" s="47" t="s">
        <v>767</v>
      </c>
      <c r="B23" s="68" t="s">
        <v>2121</v>
      </c>
      <c r="C23" s="43">
        <v>8</v>
      </c>
      <c r="D23" s="61" t="s">
        <v>811</v>
      </c>
      <c r="E23" s="43">
        <v>6</v>
      </c>
      <c r="F23" s="68" t="s">
        <v>1985</v>
      </c>
      <c r="G23" s="45"/>
      <c r="H23" s="47" t="s">
        <v>767</v>
      </c>
      <c r="I23" s="68" t="s">
        <v>1563</v>
      </c>
      <c r="J23" s="43">
        <v>8</v>
      </c>
      <c r="K23" s="61" t="s">
        <v>811</v>
      </c>
      <c r="L23" s="67" t="s">
        <v>1568</v>
      </c>
      <c r="M23" s="68" t="s">
        <v>1566</v>
      </c>
      <c r="N23" s="45"/>
      <c r="O23" s="47" t="s">
        <v>767</v>
      </c>
      <c r="P23" s="68" t="s">
        <v>1790</v>
      </c>
      <c r="Q23" s="43">
        <v>0</v>
      </c>
      <c r="R23" s="61" t="s">
        <v>811</v>
      </c>
      <c r="S23" s="43">
        <v>8</v>
      </c>
      <c r="T23" s="68" t="s">
        <v>1764</v>
      </c>
    </row>
    <row r="24" spans="1:20" ht="13.5">
      <c r="A24" s="52"/>
      <c r="B24" s="52"/>
      <c r="C24" s="52">
        <f>SUM(C17:C23)</f>
        <v>37</v>
      </c>
      <c r="D24" s="52"/>
      <c r="E24" s="52">
        <f>SUM(E17:E23)</f>
        <v>26</v>
      </c>
      <c r="F24" s="52"/>
      <c r="G24" s="52"/>
      <c r="H24" s="52"/>
      <c r="I24" s="52"/>
      <c r="J24" s="52">
        <f>SUM(J17:J23)</f>
        <v>37</v>
      </c>
      <c r="K24" s="52"/>
      <c r="L24" s="52">
        <f>SUM(L17:L23)</f>
        <v>19</v>
      </c>
      <c r="M24" s="52"/>
      <c r="N24" s="52"/>
      <c r="O24" s="52"/>
      <c r="P24" s="52"/>
      <c r="Q24" s="52">
        <f>SUM(Q17:Q23)</f>
        <v>6</v>
      </c>
      <c r="R24" s="52"/>
      <c r="S24" s="52">
        <f>SUM(S17:S23)</f>
        <v>40</v>
      </c>
      <c r="T24" s="52"/>
    </row>
    <row r="25" spans="1:20" ht="13.5">
      <c r="A25" s="47" t="s">
        <v>755</v>
      </c>
      <c r="B25" s="67" t="s">
        <v>1928</v>
      </c>
      <c r="C25" s="212" t="s">
        <v>756</v>
      </c>
      <c r="D25" s="212"/>
      <c r="E25" s="212"/>
      <c r="F25" s="67" t="s">
        <v>1168</v>
      </c>
      <c r="G25" s="45"/>
      <c r="H25" s="47" t="s">
        <v>755</v>
      </c>
      <c r="I25" s="67" t="s">
        <v>1761</v>
      </c>
      <c r="J25" s="212" t="s">
        <v>756</v>
      </c>
      <c r="K25" s="212"/>
      <c r="L25" s="212"/>
      <c r="M25" s="67" t="s">
        <v>1498</v>
      </c>
      <c r="N25" s="45"/>
      <c r="O25" s="47" t="s">
        <v>755</v>
      </c>
      <c r="P25" s="67" t="s">
        <v>1767</v>
      </c>
      <c r="Q25" s="212" t="s">
        <v>756</v>
      </c>
      <c r="R25" s="212"/>
      <c r="S25" s="212"/>
      <c r="T25" s="67" t="s">
        <v>1558</v>
      </c>
    </row>
    <row r="26" spans="1:20" ht="13.5">
      <c r="A26" s="49" t="s">
        <v>757</v>
      </c>
      <c r="B26" s="49" t="s">
        <v>758</v>
      </c>
      <c r="C26" s="212" t="s">
        <v>759</v>
      </c>
      <c r="D26" s="212"/>
      <c r="E26" s="212"/>
      <c r="F26" s="49" t="s">
        <v>760</v>
      </c>
      <c r="G26" s="50"/>
      <c r="H26" s="49" t="s">
        <v>757</v>
      </c>
      <c r="I26" s="49" t="s">
        <v>758</v>
      </c>
      <c r="J26" s="212" t="s">
        <v>759</v>
      </c>
      <c r="K26" s="212"/>
      <c r="L26" s="212"/>
      <c r="M26" s="49" t="s">
        <v>760</v>
      </c>
      <c r="N26" s="50"/>
      <c r="O26" s="49" t="s">
        <v>757</v>
      </c>
      <c r="P26" s="49" t="s">
        <v>758</v>
      </c>
      <c r="Q26" s="212" t="s">
        <v>759</v>
      </c>
      <c r="R26" s="212"/>
      <c r="S26" s="212"/>
      <c r="T26" s="49" t="s">
        <v>760</v>
      </c>
    </row>
    <row r="27" spans="1:20" ht="13.5">
      <c r="A27" s="46">
        <v>4</v>
      </c>
      <c r="B27" s="62" t="str">
        <f>W3</f>
        <v>アクトスポーツクラブD</v>
      </c>
      <c r="C27" s="42">
        <v>3</v>
      </c>
      <c r="D27" s="43" t="s">
        <v>761</v>
      </c>
      <c r="E27" s="42">
        <v>2</v>
      </c>
      <c r="F27" s="63" t="str">
        <f>W1</f>
        <v>三島信用金庫テニス部</v>
      </c>
      <c r="G27" s="45"/>
      <c r="H27" s="46">
        <v>4</v>
      </c>
      <c r="I27" s="64" t="str">
        <f>W4</f>
        <v>東京電力沼津支店Ａ</v>
      </c>
      <c r="J27" s="42">
        <v>2</v>
      </c>
      <c r="K27" s="43" t="s">
        <v>761</v>
      </c>
      <c r="L27" s="42">
        <v>3</v>
      </c>
      <c r="M27" s="63" t="str">
        <f>W2</f>
        <v>丹那テニスクラブＡ</v>
      </c>
      <c r="N27" s="45"/>
      <c r="O27" s="46">
        <v>5</v>
      </c>
      <c r="P27" s="64" t="str">
        <f>W1</f>
        <v>三島信用金庫テニス部</v>
      </c>
      <c r="Q27" s="42">
        <v>0</v>
      </c>
      <c r="R27" s="43" t="s">
        <v>761</v>
      </c>
      <c r="S27" s="42">
        <v>5</v>
      </c>
      <c r="T27" s="63" t="str">
        <f>W2</f>
        <v>丹那テニスクラブＡ</v>
      </c>
    </row>
    <row r="28" spans="1:20" ht="13.5">
      <c r="A28" s="51" t="s">
        <v>762</v>
      </c>
      <c r="B28" s="49" t="s">
        <v>763</v>
      </c>
      <c r="C28" s="212" t="s">
        <v>764</v>
      </c>
      <c r="D28" s="212"/>
      <c r="E28" s="212"/>
      <c r="F28" s="49" t="s">
        <v>763</v>
      </c>
      <c r="G28" s="50"/>
      <c r="H28" s="51" t="s">
        <v>762</v>
      </c>
      <c r="I28" s="49" t="s">
        <v>763</v>
      </c>
      <c r="J28" s="212" t="s">
        <v>764</v>
      </c>
      <c r="K28" s="212"/>
      <c r="L28" s="212"/>
      <c r="M28" s="49" t="s">
        <v>763</v>
      </c>
      <c r="N28" s="50"/>
      <c r="O28" s="51" t="s">
        <v>762</v>
      </c>
      <c r="P28" s="49" t="s">
        <v>763</v>
      </c>
      <c r="Q28" s="212" t="s">
        <v>764</v>
      </c>
      <c r="R28" s="212"/>
      <c r="S28" s="212"/>
      <c r="T28" s="49" t="s">
        <v>763</v>
      </c>
    </row>
    <row r="29" spans="1:20" ht="13.5">
      <c r="A29" s="211" t="s">
        <v>768</v>
      </c>
      <c r="B29" s="68" t="s">
        <v>1984</v>
      </c>
      <c r="C29" s="213">
        <v>8</v>
      </c>
      <c r="D29" s="214" t="s">
        <v>803</v>
      </c>
      <c r="E29" s="213">
        <v>5</v>
      </c>
      <c r="F29" s="68" t="s">
        <v>1773</v>
      </c>
      <c r="G29" s="45"/>
      <c r="H29" s="211" t="s">
        <v>768</v>
      </c>
      <c r="I29" s="68" t="s">
        <v>1763</v>
      </c>
      <c r="J29" s="213">
        <v>2</v>
      </c>
      <c r="K29" s="214" t="s">
        <v>803</v>
      </c>
      <c r="L29" s="213">
        <v>8</v>
      </c>
      <c r="M29" s="68" t="s">
        <v>1559</v>
      </c>
      <c r="N29" s="45"/>
      <c r="O29" s="211" t="s">
        <v>768</v>
      </c>
      <c r="P29" s="68" t="s">
        <v>1769</v>
      </c>
      <c r="Q29" s="213">
        <v>1</v>
      </c>
      <c r="R29" s="214" t="s">
        <v>803</v>
      </c>
      <c r="S29" s="213">
        <v>8</v>
      </c>
      <c r="T29" s="68" t="s">
        <v>1559</v>
      </c>
    </row>
    <row r="30" spans="1:20" ht="13.5">
      <c r="A30" s="211"/>
      <c r="B30" s="68" t="s">
        <v>1567</v>
      </c>
      <c r="C30" s="213"/>
      <c r="D30" s="213"/>
      <c r="E30" s="213"/>
      <c r="F30" s="68" t="s">
        <v>1770</v>
      </c>
      <c r="G30" s="45"/>
      <c r="H30" s="211"/>
      <c r="I30" s="68" t="s">
        <v>1764</v>
      </c>
      <c r="J30" s="213"/>
      <c r="K30" s="213"/>
      <c r="L30" s="213"/>
      <c r="M30" s="68" t="s">
        <v>1562</v>
      </c>
      <c r="N30" s="45"/>
      <c r="O30" s="211"/>
      <c r="P30" s="68" t="s">
        <v>1770</v>
      </c>
      <c r="Q30" s="213"/>
      <c r="R30" s="213"/>
      <c r="S30" s="213"/>
      <c r="T30" s="68" t="s">
        <v>1562</v>
      </c>
    </row>
    <row r="31" spans="1:20" ht="13.5">
      <c r="A31" s="211" t="s">
        <v>769</v>
      </c>
      <c r="B31" s="68" t="s">
        <v>1985</v>
      </c>
      <c r="C31" s="213">
        <v>7</v>
      </c>
      <c r="D31" s="214" t="s">
        <v>805</v>
      </c>
      <c r="E31" s="213">
        <v>9</v>
      </c>
      <c r="F31" s="68" t="s">
        <v>1988</v>
      </c>
      <c r="G31" s="45"/>
      <c r="H31" s="211" t="s">
        <v>769</v>
      </c>
      <c r="I31" s="68" t="s">
        <v>1765</v>
      </c>
      <c r="J31" s="213">
        <v>8</v>
      </c>
      <c r="K31" s="214" t="s">
        <v>805</v>
      </c>
      <c r="L31" s="213">
        <v>5</v>
      </c>
      <c r="M31" s="68" t="s">
        <v>1560</v>
      </c>
      <c r="N31" s="45"/>
      <c r="O31" s="211" t="s">
        <v>769</v>
      </c>
      <c r="P31" s="68" t="s">
        <v>1771</v>
      </c>
      <c r="Q31" s="213">
        <v>4</v>
      </c>
      <c r="R31" s="214" t="s">
        <v>805</v>
      </c>
      <c r="S31" s="213">
        <v>8</v>
      </c>
      <c r="T31" s="68" t="s">
        <v>1560</v>
      </c>
    </row>
    <row r="32" spans="1:20" ht="13.5">
      <c r="A32" s="211"/>
      <c r="B32" s="68" t="s">
        <v>1986</v>
      </c>
      <c r="C32" s="213"/>
      <c r="D32" s="213"/>
      <c r="E32" s="213"/>
      <c r="F32" s="68" t="s">
        <v>1771</v>
      </c>
      <c r="G32" s="45"/>
      <c r="H32" s="211"/>
      <c r="I32" s="68" t="s">
        <v>1766</v>
      </c>
      <c r="J32" s="213"/>
      <c r="K32" s="213"/>
      <c r="L32" s="213"/>
      <c r="M32" s="68" t="s">
        <v>1563</v>
      </c>
      <c r="N32" s="45"/>
      <c r="O32" s="211"/>
      <c r="P32" s="68" t="s">
        <v>1772</v>
      </c>
      <c r="Q32" s="213"/>
      <c r="R32" s="213"/>
      <c r="S32" s="213"/>
      <c r="T32" s="68" t="s">
        <v>1563</v>
      </c>
    </row>
    <row r="33" spans="1:20" ht="13.5">
      <c r="A33" s="47" t="s">
        <v>765</v>
      </c>
      <c r="B33" s="68" t="s">
        <v>1564</v>
      </c>
      <c r="C33" s="43">
        <v>8</v>
      </c>
      <c r="D33" s="61" t="s">
        <v>808</v>
      </c>
      <c r="E33" s="43">
        <v>0</v>
      </c>
      <c r="F33" s="68" t="s">
        <v>1989</v>
      </c>
      <c r="G33" s="45"/>
      <c r="H33" s="47" t="s">
        <v>765</v>
      </c>
      <c r="I33" s="68" t="s">
        <v>1764</v>
      </c>
      <c r="J33" s="43">
        <v>1</v>
      </c>
      <c r="K33" s="61" t="s">
        <v>808</v>
      </c>
      <c r="L33" s="43">
        <v>8</v>
      </c>
      <c r="M33" s="68" t="s">
        <v>1560</v>
      </c>
      <c r="N33" s="45"/>
      <c r="O33" s="47" t="s">
        <v>765</v>
      </c>
      <c r="P33" s="68" t="s">
        <v>1772</v>
      </c>
      <c r="Q33" s="67" t="s">
        <v>1775</v>
      </c>
      <c r="R33" s="61" t="s">
        <v>808</v>
      </c>
      <c r="S33" s="43">
        <v>8</v>
      </c>
      <c r="T33" s="68" t="s">
        <v>1560</v>
      </c>
    </row>
    <row r="34" spans="1:20" ht="13.5">
      <c r="A34" s="47" t="s">
        <v>766</v>
      </c>
      <c r="B34" s="68" t="s">
        <v>1566</v>
      </c>
      <c r="C34" s="43">
        <v>8</v>
      </c>
      <c r="D34" s="61" t="s">
        <v>804</v>
      </c>
      <c r="E34" s="43">
        <v>1</v>
      </c>
      <c r="F34" s="68" t="s">
        <v>1773</v>
      </c>
      <c r="G34" s="45"/>
      <c r="H34" s="47" t="s">
        <v>766</v>
      </c>
      <c r="I34" s="68" t="s">
        <v>1766</v>
      </c>
      <c r="J34" s="43">
        <v>9</v>
      </c>
      <c r="K34" s="61" t="s">
        <v>804</v>
      </c>
      <c r="L34" s="43">
        <v>7</v>
      </c>
      <c r="M34" s="68" t="s">
        <v>1762</v>
      </c>
      <c r="N34" s="45"/>
      <c r="O34" s="47" t="s">
        <v>766</v>
      </c>
      <c r="P34" s="68" t="s">
        <v>1773</v>
      </c>
      <c r="Q34" s="43">
        <v>2</v>
      </c>
      <c r="R34" s="61" t="s">
        <v>804</v>
      </c>
      <c r="S34" s="43">
        <v>8</v>
      </c>
      <c r="T34" s="68" t="s">
        <v>1562</v>
      </c>
    </row>
    <row r="35" spans="1:20" ht="13.5">
      <c r="A35" s="47" t="s">
        <v>767</v>
      </c>
      <c r="B35" s="68" t="s">
        <v>1987</v>
      </c>
      <c r="C35" s="43">
        <v>1</v>
      </c>
      <c r="D35" s="61" t="s">
        <v>811</v>
      </c>
      <c r="E35" s="43">
        <v>8</v>
      </c>
      <c r="F35" s="68" t="s">
        <v>1774</v>
      </c>
      <c r="G35" s="45"/>
      <c r="H35" s="47" t="s">
        <v>767</v>
      </c>
      <c r="I35" s="68" t="s">
        <v>1765</v>
      </c>
      <c r="J35" s="43">
        <v>3</v>
      </c>
      <c r="K35" s="61" t="s">
        <v>811</v>
      </c>
      <c r="L35" s="43">
        <v>8</v>
      </c>
      <c r="M35" s="68" t="s">
        <v>1562</v>
      </c>
      <c r="N35" s="45"/>
      <c r="O35" s="47" t="s">
        <v>767</v>
      </c>
      <c r="P35" s="68" t="s">
        <v>1774</v>
      </c>
      <c r="Q35" s="43">
        <v>3</v>
      </c>
      <c r="R35" s="61" t="s">
        <v>811</v>
      </c>
      <c r="S35" s="43">
        <v>8</v>
      </c>
      <c r="T35" s="68" t="s">
        <v>1768</v>
      </c>
    </row>
    <row r="36" spans="1:20" ht="13.5">
      <c r="A36" s="52"/>
      <c r="B36" s="52"/>
      <c r="C36" s="52">
        <f>SUM(C29:C35)</f>
        <v>32</v>
      </c>
      <c r="D36" s="52"/>
      <c r="E36" s="52">
        <f>SUM(E29:E35)</f>
        <v>23</v>
      </c>
      <c r="F36" s="52"/>
      <c r="G36" s="52"/>
      <c r="H36" s="52"/>
      <c r="I36" s="52"/>
      <c r="J36" s="52">
        <f>SUM(J29:J35)</f>
        <v>23</v>
      </c>
      <c r="K36" s="52"/>
      <c r="L36" s="52">
        <f>SUM(L29:L35)</f>
        <v>36</v>
      </c>
      <c r="M36" s="52"/>
      <c r="N36" s="52"/>
      <c r="O36" s="52"/>
      <c r="P36" s="52"/>
      <c r="Q36" s="52">
        <f>SUM(Q29:Q35)</f>
        <v>10</v>
      </c>
      <c r="R36" s="52"/>
      <c r="S36" s="52">
        <f>SUM(S29:S35)</f>
        <v>40</v>
      </c>
      <c r="T36" s="52"/>
    </row>
    <row r="37" spans="1:20" ht="13.5">
      <c r="A37" s="47" t="s">
        <v>755</v>
      </c>
      <c r="B37" s="67" t="s">
        <v>2052</v>
      </c>
      <c r="C37" s="212" t="s">
        <v>756</v>
      </c>
      <c r="D37" s="212"/>
      <c r="E37" s="212"/>
      <c r="F37" s="67" t="s">
        <v>1168</v>
      </c>
      <c r="G37" s="45"/>
      <c r="H37" s="53"/>
      <c r="I37" s="74"/>
      <c r="J37" s="53"/>
      <c r="K37" s="53"/>
      <c r="L37" s="53"/>
      <c r="M37" s="74"/>
      <c r="N37" s="45"/>
      <c r="O37" s="53"/>
      <c r="P37" s="74"/>
      <c r="Q37" s="53"/>
      <c r="R37" s="53"/>
      <c r="S37" s="53"/>
      <c r="T37" s="74"/>
    </row>
    <row r="38" spans="1:20" ht="13.5">
      <c r="A38" s="49" t="s">
        <v>757</v>
      </c>
      <c r="B38" s="49" t="s">
        <v>758</v>
      </c>
      <c r="C38" s="212" t="s">
        <v>759</v>
      </c>
      <c r="D38" s="212"/>
      <c r="E38" s="212"/>
      <c r="F38" s="49" t="s">
        <v>760</v>
      </c>
      <c r="G38" s="50"/>
      <c r="H38" s="53"/>
      <c r="I38" s="53"/>
      <c r="J38" s="53"/>
      <c r="K38" s="53"/>
      <c r="L38" s="53"/>
      <c r="M38" s="53"/>
      <c r="N38" s="50"/>
      <c r="O38" s="53"/>
      <c r="P38" s="53"/>
      <c r="Q38" s="53"/>
      <c r="R38" s="53"/>
      <c r="S38" s="53"/>
      <c r="T38" s="53"/>
    </row>
    <row r="39" spans="1:20" ht="13.5">
      <c r="A39" s="46">
        <v>5</v>
      </c>
      <c r="B39" s="62" t="str">
        <f>W3</f>
        <v>アクトスポーツクラブD</v>
      </c>
      <c r="C39" s="36">
        <v>5</v>
      </c>
      <c r="D39" s="43" t="s">
        <v>761</v>
      </c>
      <c r="E39" s="36">
        <v>0</v>
      </c>
      <c r="F39" s="63" t="str">
        <f>W5</f>
        <v>長泉町役場</v>
      </c>
      <c r="G39" s="45"/>
      <c r="H39" s="53"/>
      <c r="I39" s="74"/>
      <c r="J39" s="74"/>
      <c r="K39" s="75"/>
      <c r="L39" s="74"/>
      <c r="M39" s="74"/>
      <c r="N39" s="45"/>
      <c r="O39" s="53"/>
      <c r="P39" s="74"/>
      <c r="Q39" s="74"/>
      <c r="R39" s="53"/>
      <c r="S39" s="74"/>
      <c r="T39" s="74"/>
    </row>
    <row r="40" spans="1:20" ht="13.5">
      <c r="A40" s="51" t="s">
        <v>762</v>
      </c>
      <c r="B40" s="49" t="s">
        <v>763</v>
      </c>
      <c r="C40" s="212" t="s">
        <v>764</v>
      </c>
      <c r="D40" s="212"/>
      <c r="E40" s="212"/>
      <c r="F40" s="49" t="s">
        <v>763</v>
      </c>
      <c r="G40" s="50"/>
      <c r="H40" s="53"/>
      <c r="I40" s="74"/>
      <c r="J40" s="53"/>
      <c r="K40" s="53"/>
      <c r="L40" s="53"/>
      <c r="M40" s="53"/>
      <c r="N40" s="50"/>
      <c r="O40" s="53"/>
      <c r="P40" s="53"/>
      <c r="Q40" s="53"/>
      <c r="R40" s="53"/>
      <c r="S40" s="53"/>
      <c r="T40" s="53"/>
    </row>
    <row r="41" spans="1:20" ht="13.5">
      <c r="A41" s="211" t="s">
        <v>768</v>
      </c>
      <c r="B41" s="68" t="s">
        <v>1985</v>
      </c>
      <c r="C41" s="213">
        <v>8</v>
      </c>
      <c r="D41" s="214" t="s">
        <v>803</v>
      </c>
      <c r="E41" s="213">
        <v>1</v>
      </c>
      <c r="F41" s="68" t="s">
        <v>1785</v>
      </c>
      <c r="G41" s="45"/>
      <c r="H41" s="53"/>
      <c r="I41" s="74"/>
      <c r="J41" s="53"/>
      <c r="K41" s="53"/>
      <c r="L41" s="53"/>
      <c r="M41" s="74"/>
      <c r="N41" s="45"/>
      <c r="O41" s="53"/>
      <c r="P41" s="74"/>
      <c r="Q41" s="53"/>
      <c r="R41" s="53"/>
      <c r="S41" s="53"/>
      <c r="T41" s="74"/>
    </row>
    <row r="42" spans="1:20" ht="13.5">
      <c r="A42" s="211"/>
      <c r="B42" s="68" t="s">
        <v>1564</v>
      </c>
      <c r="C42" s="213"/>
      <c r="D42" s="213"/>
      <c r="E42" s="213"/>
      <c r="F42" s="68" t="s">
        <v>1786</v>
      </c>
      <c r="G42" s="45"/>
      <c r="H42" s="53"/>
      <c r="I42" s="74"/>
      <c r="J42" s="53"/>
      <c r="K42" s="53"/>
      <c r="L42" s="53"/>
      <c r="M42" s="74"/>
      <c r="N42" s="45"/>
      <c r="O42" s="53"/>
      <c r="P42" s="74"/>
      <c r="Q42" s="53"/>
      <c r="R42" s="53"/>
      <c r="S42" s="53"/>
      <c r="T42" s="74"/>
    </row>
    <row r="43" spans="1:20" ht="13.5">
      <c r="A43" s="211" t="s">
        <v>769</v>
      </c>
      <c r="B43" s="68" t="s">
        <v>1566</v>
      </c>
      <c r="C43" s="213">
        <v>8</v>
      </c>
      <c r="D43" s="214" t="s">
        <v>805</v>
      </c>
      <c r="E43" s="213">
        <v>1</v>
      </c>
      <c r="F43" s="68" t="s">
        <v>1789</v>
      </c>
      <c r="G43" s="45"/>
      <c r="H43" s="53"/>
      <c r="I43" s="74"/>
      <c r="J43" s="53"/>
      <c r="K43" s="53"/>
      <c r="L43" s="53"/>
      <c r="M43" s="74"/>
      <c r="N43" s="45"/>
      <c r="O43" s="53"/>
      <c r="P43" s="74"/>
      <c r="Q43" s="53"/>
      <c r="R43" s="53"/>
      <c r="S43" s="53"/>
      <c r="T43" s="74"/>
    </row>
    <row r="44" spans="1:20" ht="13.5">
      <c r="A44" s="211"/>
      <c r="B44" s="68" t="s">
        <v>1984</v>
      </c>
      <c r="C44" s="213"/>
      <c r="D44" s="213"/>
      <c r="E44" s="213"/>
      <c r="F44" s="68" t="s">
        <v>1788</v>
      </c>
      <c r="G44" s="45"/>
      <c r="H44" s="53"/>
      <c r="I44" s="74"/>
      <c r="J44" s="53"/>
      <c r="K44" s="53"/>
      <c r="L44" s="53"/>
      <c r="M44" s="74"/>
      <c r="N44" s="45"/>
      <c r="O44" s="53"/>
      <c r="P44" s="74"/>
      <c r="Q44" s="53"/>
      <c r="R44" s="53"/>
      <c r="S44" s="53"/>
      <c r="T44" s="74"/>
    </row>
    <row r="45" spans="1:20" ht="13.5">
      <c r="A45" s="47" t="s">
        <v>765</v>
      </c>
      <c r="B45" s="68" t="s">
        <v>1566</v>
      </c>
      <c r="C45" s="43">
        <v>8</v>
      </c>
      <c r="D45" s="61" t="s">
        <v>808</v>
      </c>
      <c r="E45" s="43">
        <v>1</v>
      </c>
      <c r="F45" s="68" t="s">
        <v>1789</v>
      </c>
      <c r="G45" s="45"/>
      <c r="H45" s="53"/>
      <c r="I45" s="74"/>
      <c r="J45" s="53"/>
      <c r="K45" s="53"/>
      <c r="L45" s="53"/>
      <c r="M45" s="74"/>
      <c r="N45" s="45"/>
      <c r="O45" s="53"/>
      <c r="P45" s="74"/>
      <c r="Q45" s="53"/>
      <c r="R45" s="53"/>
      <c r="S45" s="53"/>
      <c r="T45" s="74"/>
    </row>
    <row r="46" spans="1:20" ht="13.5">
      <c r="A46" s="47" t="s">
        <v>766</v>
      </c>
      <c r="B46" s="68" t="s">
        <v>1564</v>
      </c>
      <c r="C46" s="43">
        <v>8</v>
      </c>
      <c r="D46" s="61" t="s">
        <v>804</v>
      </c>
      <c r="E46" s="43">
        <v>0</v>
      </c>
      <c r="F46" s="68" t="s">
        <v>1790</v>
      </c>
      <c r="G46" s="45"/>
      <c r="H46" s="53"/>
      <c r="I46" s="74"/>
      <c r="J46" s="53"/>
      <c r="K46" s="53"/>
      <c r="L46" s="53"/>
      <c r="M46" s="74"/>
      <c r="N46" s="45"/>
      <c r="O46" s="53"/>
      <c r="P46" s="74"/>
      <c r="Q46" s="53"/>
      <c r="R46" s="53"/>
      <c r="S46" s="53"/>
      <c r="T46" s="74"/>
    </row>
    <row r="47" spans="1:20" ht="13.5">
      <c r="A47" s="47" t="s">
        <v>767</v>
      </c>
      <c r="B47" s="68" t="s">
        <v>1985</v>
      </c>
      <c r="C47" s="43">
        <v>8</v>
      </c>
      <c r="D47" s="61" t="s">
        <v>811</v>
      </c>
      <c r="E47" s="43">
        <v>0</v>
      </c>
      <c r="F47" s="68" t="s">
        <v>1786</v>
      </c>
      <c r="G47" s="45"/>
      <c r="H47" s="53"/>
      <c r="I47" s="74"/>
      <c r="J47" s="53"/>
      <c r="K47" s="53"/>
      <c r="L47" s="53"/>
      <c r="M47" s="74"/>
      <c r="N47" s="45"/>
      <c r="O47" s="53"/>
      <c r="P47" s="74"/>
      <c r="Q47" s="53"/>
      <c r="R47" s="53"/>
      <c r="S47" s="53"/>
      <c r="T47" s="74"/>
    </row>
    <row r="48" spans="1:20" ht="13.5">
      <c r="A48" s="52"/>
      <c r="B48" s="52"/>
      <c r="C48" s="52">
        <f>SUM(C41:C47)</f>
        <v>40</v>
      </c>
      <c r="D48" s="52"/>
      <c r="E48" s="52">
        <f>SUM(E41:E47)</f>
        <v>3</v>
      </c>
      <c r="F48" s="52"/>
      <c r="G48" s="52"/>
      <c r="H48" s="55"/>
      <c r="I48" s="55"/>
      <c r="J48" s="55"/>
      <c r="K48" s="55"/>
      <c r="L48" s="55"/>
      <c r="M48" s="55"/>
      <c r="N48" s="52"/>
      <c r="O48" s="55"/>
      <c r="P48" s="55"/>
      <c r="Q48" s="55"/>
      <c r="R48" s="55"/>
      <c r="S48" s="55"/>
      <c r="T48" s="55"/>
    </row>
  </sheetData>
  <sheetProtection/>
  <mergeCells count="110">
    <mergeCell ref="Q1:S1"/>
    <mergeCell ref="Q2:S2"/>
    <mergeCell ref="Q4:S4"/>
    <mergeCell ref="J28:L28"/>
    <mergeCell ref="J1:L1"/>
    <mergeCell ref="Q17:Q18"/>
    <mergeCell ref="J25:L25"/>
    <mergeCell ref="Q26:S26"/>
    <mergeCell ref="Q28:S28"/>
    <mergeCell ref="O5:O6"/>
    <mergeCell ref="C1:E1"/>
    <mergeCell ref="J2:L2"/>
    <mergeCell ref="J4:L4"/>
    <mergeCell ref="C2:E2"/>
    <mergeCell ref="C4:E4"/>
    <mergeCell ref="J17:J18"/>
    <mergeCell ref="J14:L14"/>
    <mergeCell ref="L5:L6"/>
    <mergeCell ref="K5:K6"/>
    <mergeCell ref="J5:J6"/>
    <mergeCell ref="Q5:Q6"/>
    <mergeCell ref="Q16:S16"/>
    <mergeCell ref="O19:O20"/>
    <mergeCell ref="Q14:S14"/>
    <mergeCell ref="Q25:S25"/>
    <mergeCell ref="Q19:Q20"/>
    <mergeCell ref="R19:R20"/>
    <mergeCell ref="R5:R6"/>
    <mergeCell ref="S5:S6"/>
    <mergeCell ref="J26:L26"/>
    <mergeCell ref="S19:S20"/>
    <mergeCell ref="O7:O8"/>
    <mergeCell ref="R17:R18"/>
    <mergeCell ref="Q7:Q8"/>
    <mergeCell ref="R7:R8"/>
    <mergeCell ref="Q13:S13"/>
    <mergeCell ref="S7:S8"/>
    <mergeCell ref="J19:J20"/>
    <mergeCell ref="K19:K20"/>
    <mergeCell ref="L17:L18"/>
    <mergeCell ref="H17:H18"/>
    <mergeCell ref="K17:K18"/>
    <mergeCell ref="L19:L20"/>
    <mergeCell ref="J13:L13"/>
    <mergeCell ref="J16:L16"/>
    <mergeCell ref="J7:J8"/>
    <mergeCell ref="K7:K8"/>
    <mergeCell ref="L7:L8"/>
    <mergeCell ref="H5:H6"/>
    <mergeCell ref="D5:D6"/>
    <mergeCell ref="E5:E6"/>
    <mergeCell ref="C7:C8"/>
    <mergeCell ref="H7:H8"/>
    <mergeCell ref="C16:E16"/>
    <mergeCell ref="C14:E14"/>
    <mergeCell ref="C13:E13"/>
    <mergeCell ref="E7:E8"/>
    <mergeCell ref="A5:A6"/>
    <mergeCell ref="C5:C6"/>
    <mergeCell ref="S17:S18"/>
    <mergeCell ref="A17:A18"/>
    <mergeCell ref="C17:C18"/>
    <mergeCell ref="D17:D18"/>
    <mergeCell ref="E17:E18"/>
    <mergeCell ref="A7:A8"/>
    <mergeCell ref="O17:O18"/>
    <mergeCell ref="D7:D8"/>
    <mergeCell ref="C40:E40"/>
    <mergeCell ref="D31:D32"/>
    <mergeCell ref="H31:H32"/>
    <mergeCell ref="A31:A32"/>
    <mergeCell ref="C31:C32"/>
    <mergeCell ref="H29:H30"/>
    <mergeCell ref="E31:E32"/>
    <mergeCell ref="A19:A20"/>
    <mergeCell ref="C19:C20"/>
    <mergeCell ref="D19:D20"/>
    <mergeCell ref="E19:E20"/>
    <mergeCell ref="H19:H20"/>
    <mergeCell ref="C28:E28"/>
    <mergeCell ref="C26:E26"/>
    <mergeCell ref="C25:E25"/>
    <mergeCell ref="J29:J30"/>
    <mergeCell ref="A29:A30"/>
    <mergeCell ref="C29:C30"/>
    <mergeCell ref="D29:D30"/>
    <mergeCell ref="E29:E30"/>
    <mergeCell ref="O29:O30"/>
    <mergeCell ref="K29:K30"/>
    <mergeCell ref="L29:L30"/>
    <mergeCell ref="S29:S30"/>
    <mergeCell ref="S31:S32"/>
    <mergeCell ref="Q31:Q32"/>
    <mergeCell ref="R31:R32"/>
    <mergeCell ref="A43:A44"/>
    <mergeCell ref="C43:C44"/>
    <mergeCell ref="D43:D44"/>
    <mergeCell ref="C37:E37"/>
    <mergeCell ref="C38:E38"/>
    <mergeCell ref="E43:E44"/>
    <mergeCell ref="Q29:Q30"/>
    <mergeCell ref="R29:R30"/>
    <mergeCell ref="E41:E42"/>
    <mergeCell ref="A41:A42"/>
    <mergeCell ref="C41:C42"/>
    <mergeCell ref="D41:D42"/>
    <mergeCell ref="K31:K32"/>
    <mergeCell ref="L31:L32"/>
    <mergeCell ref="J31:J32"/>
    <mergeCell ref="O31:O32"/>
  </mergeCells>
  <printOptions/>
  <pageMargins left="0.17" right="0.15" top="0.984" bottom="0.984" header="0.54" footer="0.51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つゆき家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sayoko</dc:creator>
  <cp:keywords/>
  <dc:description/>
  <cp:lastModifiedBy>smta</cp:lastModifiedBy>
  <cp:lastPrinted>2010-03-16T13:03:38Z</cp:lastPrinted>
  <dcterms:created xsi:type="dcterms:W3CDTF">2003-06-08T08:00:32Z</dcterms:created>
  <dcterms:modified xsi:type="dcterms:W3CDTF">2011-02-17T15:28:26Z</dcterms:modified>
  <cp:category/>
  <cp:version/>
  <cp:contentType/>
  <cp:contentStatus/>
</cp:coreProperties>
</file>